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4"/>
  </bookViews>
  <sheets>
    <sheet name="CCIS" sheetId="1" r:id="rId1"/>
    <sheet name="CCBS" sheetId="2" r:id="rId2"/>
    <sheet name="CCSCE" sheetId="3" r:id="rId3"/>
    <sheet name="CCCFS" sheetId="4" r:id="rId4"/>
    <sheet name="Notes" sheetId="5" r:id="rId5"/>
  </sheets>
  <definedNames>
    <definedName name="Z_F47420B0_02DC_448D_A798_4C5AFD9F0EB5_.wvu.Cols" localSheetId="4" hidden="1">'Notes'!$K:$K</definedName>
  </definedNames>
  <calcPr fullCalcOnLoad="1"/>
</workbook>
</file>

<file path=xl/sharedStrings.xml><?xml version="1.0" encoding="utf-8"?>
<sst xmlns="http://schemas.openxmlformats.org/spreadsheetml/2006/main" count="293" uniqueCount="231">
  <si>
    <t>HYTEX INTEGRATED BERHAD</t>
  </si>
  <si>
    <t>INDIVIDUAL QUARTER</t>
  </si>
  <si>
    <t>CURRENT</t>
  </si>
  <si>
    <t>YEAR</t>
  </si>
  <si>
    <t>QUARTER</t>
  </si>
  <si>
    <t>PRECEDING YEAR</t>
  </si>
  <si>
    <t>CORRESPONDING</t>
  </si>
  <si>
    <t>CUMULATIVE QUARTER</t>
  </si>
  <si>
    <t>TO DATE</t>
  </si>
  <si>
    <t>PERIOD</t>
  </si>
  <si>
    <t>AS AT</t>
  </si>
  <si>
    <t>PRECEDING</t>
  </si>
  <si>
    <t>FINANCIAL</t>
  </si>
  <si>
    <t>YEAR END</t>
  </si>
  <si>
    <t>END OF</t>
  </si>
  <si>
    <t xml:space="preserve">CURRENT </t>
  </si>
  <si>
    <t>Short term borrowings</t>
  </si>
  <si>
    <t>Long term borrowings</t>
  </si>
  <si>
    <t>Taxation</t>
  </si>
  <si>
    <t>Purchase or disposal of quoted securities</t>
  </si>
  <si>
    <t>Status of corporate proposals</t>
  </si>
  <si>
    <t>Off balance sheet financial instruments</t>
  </si>
  <si>
    <t>Material litigation</t>
  </si>
  <si>
    <t>Seasonal or cyclical factors</t>
  </si>
  <si>
    <t>RM'000</t>
  </si>
  <si>
    <t>Remark</t>
  </si>
  <si>
    <t>*</t>
  </si>
  <si>
    <t>Borrowings and debt securities</t>
  </si>
  <si>
    <t>CONDENSED CONSOLIDATED BALANCE SHEETS</t>
  </si>
  <si>
    <t>CONDENSED CONSOLIDATED INCOME STATEMENTS</t>
  </si>
  <si>
    <t>CONDENSED CONSOLIDATED STATEMENTS OF CHANGES IN EQUITY</t>
  </si>
  <si>
    <t>SHARE CAPITAL</t>
  </si>
  <si>
    <t>SHARE PREMIUM</t>
  </si>
  <si>
    <t>RESERVE ON CONSOLIDATION</t>
  </si>
  <si>
    <t>TRANSLATION RESERVE</t>
  </si>
  <si>
    <t>RETAINED PROFITS</t>
  </si>
  <si>
    <t>NON-DISTRIBUTABLE</t>
  </si>
  <si>
    <t>DISTRIBUTABLE</t>
  </si>
  <si>
    <t>CONDENSED CONSOLIDATED CASH FLOW STATEMENT</t>
  </si>
  <si>
    <t>Accounting policies and methods of computation</t>
  </si>
  <si>
    <t>Qualification of financial statements</t>
  </si>
  <si>
    <t>Unusual items</t>
  </si>
  <si>
    <t>A1.</t>
  </si>
  <si>
    <t>A2.</t>
  </si>
  <si>
    <t>A3.</t>
  </si>
  <si>
    <t>A4.</t>
  </si>
  <si>
    <t>A5.</t>
  </si>
  <si>
    <t>Nature and amount of changes in estimates</t>
  </si>
  <si>
    <t>There were no changes in estimates of amounts reported in the previous financial years which have material effect in the current quarter under review.</t>
  </si>
  <si>
    <t>A6.</t>
  </si>
  <si>
    <t>Issuance, cancellation, repurchase, resale and repayment of debt and equity securities</t>
  </si>
  <si>
    <t>There were no issuance, cancellation, repurchase, resale and repayment of debt and equity securities for the current quarter under review except for those disclosed in note B8.</t>
  </si>
  <si>
    <t>A7.</t>
  </si>
  <si>
    <t>No dividend was paid during the quarter under review.</t>
  </si>
  <si>
    <t>A8.</t>
  </si>
  <si>
    <t>Segmental reporting for the current quarter</t>
  </si>
  <si>
    <t>Profit before taxation</t>
  </si>
  <si>
    <t>A9.</t>
  </si>
  <si>
    <t>Valuation of property, plant and equipment</t>
  </si>
  <si>
    <t>A10.</t>
  </si>
  <si>
    <t>Material events subsequent to the end of the current quarter</t>
  </si>
  <si>
    <t>A11.</t>
  </si>
  <si>
    <t>Effect of changes in the composition of the Group</t>
  </si>
  <si>
    <t>A12.</t>
  </si>
  <si>
    <t>Changes in contingent liabilities or contingent assets</t>
  </si>
  <si>
    <t>Notes (In compliance with MASB 26)</t>
  </si>
  <si>
    <t>Additional information required by the KLSE Listing Requirements</t>
  </si>
  <si>
    <t>B1.</t>
  </si>
  <si>
    <t>Review of performance of the Company and its principal subsidiaries</t>
  </si>
  <si>
    <t>B2.</t>
  </si>
  <si>
    <t>Material changes in the quarterly results compared to the preceding quarter</t>
  </si>
  <si>
    <t>B3.</t>
  </si>
  <si>
    <t>Current year prospects</t>
  </si>
  <si>
    <t>B4.</t>
  </si>
  <si>
    <t>Variance of actual profit from forecast profit</t>
  </si>
  <si>
    <t>B5.</t>
  </si>
  <si>
    <t>Current taxation</t>
  </si>
  <si>
    <t>Transfer (from) / to deferred taxation</t>
  </si>
  <si>
    <t>Current year quarter</t>
  </si>
  <si>
    <t>Preceding year corresponding quarter</t>
  </si>
  <si>
    <t>Current year to-date</t>
  </si>
  <si>
    <t>Preceding year corresponding period</t>
  </si>
  <si>
    <t>Individual period</t>
  </si>
  <si>
    <t>B6.</t>
  </si>
  <si>
    <t>Profit on sale of unquoted investments and/or properties</t>
  </si>
  <si>
    <t>There were no sale of unquoted investments and/or properties during the current quarter under review.</t>
  </si>
  <si>
    <t xml:space="preserve">The company does not have any quoted securities during the quarter under review. </t>
  </si>
  <si>
    <t>There are no purchase or disposal of any quoted securities during the quarter under review.</t>
  </si>
  <si>
    <t>B7.</t>
  </si>
  <si>
    <t>B8.</t>
  </si>
  <si>
    <t>B9.</t>
  </si>
  <si>
    <t>B10.</t>
  </si>
  <si>
    <t>Total</t>
  </si>
  <si>
    <t>Unsecured</t>
  </si>
  <si>
    <t>Secured</t>
  </si>
  <si>
    <t>B11.</t>
  </si>
  <si>
    <t>B12.</t>
  </si>
  <si>
    <t>B13.</t>
  </si>
  <si>
    <t>Earnings per share</t>
  </si>
  <si>
    <t>Adjustments for non-cash flow items</t>
  </si>
  <si>
    <t>Income tax paid</t>
  </si>
  <si>
    <t>NET CASH USED IN OPERATING ACTIVITIES</t>
  </si>
  <si>
    <t>Investing activities</t>
  </si>
  <si>
    <t>NET CASH USED IN INVESTING ACTIVITIES</t>
  </si>
  <si>
    <t>Financing activities</t>
  </si>
  <si>
    <t>Bank borrowings</t>
  </si>
  <si>
    <t>Investment in property, plant and equipment</t>
  </si>
  <si>
    <t>Other than the factor stated above, the group's operations for the current quarter were not affected by other seasonal or cyclical factors.</t>
  </si>
  <si>
    <t>REVENUE</t>
  </si>
  <si>
    <t>COST OF SALES</t>
  </si>
  <si>
    <t>GROSS PROFIT</t>
  </si>
  <si>
    <t>OPERATING EXPENSES</t>
  </si>
  <si>
    <t>OPERATING PROFIT</t>
  </si>
  <si>
    <t>Interest expense</t>
  </si>
  <si>
    <t>PROFIT BEFORE TAXATION</t>
  </si>
  <si>
    <t>TAXATION</t>
  </si>
  <si>
    <t>PROPERTY, PLANT AND EQUIPMENT</t>
  </si>
  <si>
    <t>CURRENT ASSETS</t>
  </si>
  <si>
    <t>INVENTORIES</t>
  </si>
  <si>
    <t>TRADE RECEIVABLES</t>
  </si>
  <si>
    <t>OTHER RECEIVABLES, DEPOSITS AND PREPAYMENTS</t>
  </si>
  <si>
    <t>CASH AND BANK BALANCES</t>
  </si>
  <si>
    <t>CURRENT LIABILITIES</t>
  </si>
  <si>
    <t>TRADE PAYABLES</t>
  </si>
  <si>
    <t>OTHER PAYABLES AND ACCRUED EXPENSES</t>
  </si>
  <si>
    <t>AMOUNT OWING TO DIRECTORS</t>
  </si>
  <si>
    <t>SHORT TERM BORROWINGS</t>
  </si>
  <si>
    <t>PROVISION FOR TAXATION</t>
  </si>
  <si>
    <t>Net Current Assets</t>
  </si>
  <si>
    <t>Finance by:</t>
  </si>
  <si>
    <t>SHAREHOLDERS' FUNDS</t>
  </si>
  <si>
    <t>RESERVES</t>
  </si>
  <si>
    <t>LONG TERM LIABILITIES</t>
  </si>
  <si>
    <t>LONG TERM BORROWINGS</t>
  </si>
  <si>
    <t>DEFERRED TAXATION</t>
  </si>
  <si>
    <t>NET TANGIBLE ASSETS PER SHARE (RM)</t>
  </si>
  <si>
    <t>At 1 April 2002</t>
  </si>
  <si>
    <t>Cumulative movements during the periods</t>
  </si>
  <si>
    <t>Cumulative movements during the preceding periods</t>
  </si>
  <si>
    <t>Net profit for the periods</t>
  </si>
  <si>
    <t>Net loss for the preceding periods</t>
  </si>
  <si>
    <t>Represents RM1.00 comprising 2 ordinary shares of RM0.50 each in the company issued during incorporation</t>
  </si>
  <si>
    <t>EARNING PER SHARE - basic (sen)</t>
  </si>
  <si>
    <t>Approved by the Board.</t>
  </si>
  <si>
    <t>31/03/2003</t>
  </si>
  <si>
    <t>(The Condensed Consolidated Income Statements should be read in conjunction with the Annual Financial Report for the year ended 31 March 2003)</t>
  </si>
  <si>
    <t>(The Condensed Consolidated Balance Sheets should be read in conjunction with the Annual Financial Report for the year ended 31 March 2003)</t>
  </si>
  <si>
    <t>At 1 April 2003</t>
  </si>
  <si>
    <t>(The Condensed Consolidated Statements of Changes in Equity should be read in conjunction with the Annual Financial Report for the year ended 31 March 2003)</t>
  </si>
  <si>
    <t>(The Condensed Consolidated Cash Flow Statements should be read in conjunction with the Annual Financial Report for the year ended 31 March 2003)</t>
  </si>
  <si>
    <t>The preceding audited financial statements for the period ended 31 March 2003 was not subjected to any qualification.</t>
  </si>
  <si>
    <t>By business segments</t>
  </si>
  <si>
    <t>Segment Revenue</t>
  </si>
  <si>
    <t>Segment Assets Employed</t>
  </si>
  <si>
    <t>Manufacturing</t>
  </si>
  <si>
    <t>Others</t>
  </si>
  <si>
    <t>Investment holding</t>
  </si>
  <si>
    <t>Trading</t>
  </si>
  <si>
    <t>Elimination</t>
  </si>
  <si>
    <t>Consolidated</t>
  </si>
  <si>
    <t>Net changes in working capital</t>
  </si>
  <si>
    <t>Interest paid</t>
  </si>
  <si>
    <t>There were no material events subsequent to the end of the current quarter.</t>
  </si>
  <si>
    <t>There were no material changes in the composition of the Group for the quarter under review and financial year to-date.</t>
  </si>
  <si>
    <t>Not applicable</t>
  </si>
  <si>
    <t>Segment Result</t>
  </si>
  <si>
    <t>Status of Utilisation of Proceeds</t>
  </si>
  <si>
    <t>The valuations of property, plant and equipment have been brought forward, without amendments from the previous annual financial statements for the year ended 31 March 2003 and no valuation has been carried out since then.</t>
  </si>
  <si>
    <t>Accretisation of capital reserve</t>
  </si>
  <si>
    <t>NET PROFIT FOR THE PERIOD</t>
  </si>
  <si>
    <t>Currency translation difference</t>
  </si>
  <si>
    <t>Listing expenses</t>
  </si>
  <si>
    <t>NET CASH USED IN FINANCING ACTIVITIES</t>
  </si>
  <si>
    <t>NET CHANGE IN CASH AND CASH EQUIVALENTS</t>
  </si>
  <si>
    <t>EFFECT OF EXCHANGE DIFFERENCES</t>
  </si>
  <si>
    <t>CASH AND CASH EQUIVALENTS AT BEGINING OF THE PERIOD</t>
  </si>
  <si>
    <t>CASH AND CASH EQUIVALENTS AT END  OF THE PERIOD</t>
  </si>
  <si>
    <t>Dividends</t>
  </si>
  <si>
    <t xml:space="preserve">Remarks: </t>
  </si>
  <si>
    <t>The comparative figures for preceding financial year ended 31 March 2003 have been reclassified to conform with current quarter presentation.</t>
  </si>
  <si>
    <t>There were no items affecting assets, liabilities, equity, net income or cash flows that are unusual because of their nature, size or incidence during the current quarter, except for items disclosed in note A3 and B8.</t>
  </si>
  <si>
    <t>The Board of Directors does not recommend the payment of interim dividend for the quarter under review.</t>
  </si>
  <si>
    <t>Cumulative period</t>
  </si>
  <si>
    <t>Quarterly report on results for the 2nd quarter ended 30 September 2003. The figures have not been audited.</t>
  </si>
  <si>
    <t>30/09/2003</t>
  </si>
  <si>
    <t>30/09/2002</t>
  </si>
  <si>
    <t>At 30 September 2003</t>
  </si>
  <si>
    <t>At 30 September 2002</t>
  </si>
  <si>
    <t>Issue of shares:</t>
  </si>
  <si>
    <t xml:space="preserve">     Acquisition of subsidiary companies</t>
  </si>
  <si>
    <t xml:space="preserve">     Rights issue</t>
  </si>
  <si>
    <t>6 months ended 30.09.2003</t>
  </si>
  <si>
    <t>6 months ended 30.09.2002</t>
  </si>
  <si>
    <t>Acquisition of subsidiary companies, net of</t>
  </si>
  <si>
    <t xml:space="preserve">  cash and cash equivalent acquired</t>
  </si>
  <si>
    <t>Proceeds from rights issue</t>
  </si>
  <si>
    <t>30.9.2003</t>
  </si>
  <si>
    <t>30.9.2002</t>
  </si>
  <si>
    <t>The Group's borrowings as at 30 September 2003 were as follows:</t>
  </si>
  <si>
    <t>There are no material financial instruments with off balance sheet risk as at 30 September 2003 except for those disclosed in note A12.</t>
  </si>
  <si>
    <t>There are no material litigation as at 30 September 2003.</t>
  </si>
  <si>
    <t xml:space="preserve">The contingent liabilities of the Group as at 26 November 2003 (the latest practicable date which is not earlier that 7 days from the date of issue of this quarterly report) are in respect of bank guarantees extended to trade and non-trade related third parties amounting to RM 3.096 million. </t>
  </si>
  <si>
    <t>In view that the group is in the garments and apparels industry, the demand for garments and apparels are historically low towards the end of the first quarter and the whole second quarter of the financial year. This has directly resulted in the operations of the group to be lowest in the second quarter of the financial year.</t>
  </si>
  <si>
    <t xml:space="preserve"> March </t>
  </si>
  <si>
    <t xml:space="preserve">The Group achieved a profit before tax of RM0.40 million on the back of RM20.62 million in revenue for the current quarter and a profit before tax of RM2.49 million on the back of RM43.39 million for the financial year to-date ended 30 September 2003. </t>
  </si>
  <si>
    <t>Current year to date</t>
  </si>
  <si>
    <t>Preceding year to date (in accordance with para 40 MASB 21)</t>
  </si>
  <si>
    <t>Preceding year to date (as previously reported)</t>
  </si>
  <si>
    <t>PROFIT BEFORE TAX</t>
  </si>
  <si>
    <t>PRE-ACQUISITION PROFIT</t>
  </si>
  <si>
    <t>PROFIT AFTER TAXATION</t>
  </si>
  <si>
    <t>NOTE 1</t>
  </si>
  <si>
    <t>NOTE 2</t>
  </si>
  <si>
    <t>Previously in the 30 September 2002 quarterly report, the results of the subsidiaries of Hytex Integrated Berhad were consolidated with the results of Hytex Integrated Berhad from 1 April 2002 to 30 September 2002 and the pre-acquisition results portion was excluded from the Group results at the "PRE-ACQUISITION PROFIT" amounting to RM0.135 million.</t>
  </si>
  <si>
    <t>The revenue of the Group for the financial year to-date has decreased from RM45.56 million to RM43.39 million represent 4.8% mainly due to the decrease in the export sales.</t>
  </si>
  <si>
    <t>The profit before taxation of the Group for the financial year to-date has increased from RM1.39 million to RM2.49 million represent 79.1% mainly due to the accretisation of capital reserve</t>
  </si>
  <si>
    <t>Preceding year corresponding quarter (in accordance with para 40 MASB 21)</t>
  </si>
  <si>
    <t>Preceding year corresponding quarter (as previously reported)</t>
  </si>
  <si>
    <t>NOTES 1 &amp; 2</t>
  </si>
  <si>
    <t>Pls refer to notes 1 and 2 in note B1 above.</t>
  </si>
  <si>
    <t>The effective tax rate of the Group for the current quarter ended 30 September 2003 is negative due to reversal of over-provision of taxation in last quarter ended 30 June 2003.</t>
  </si>
  <si>
    <t>The effective tax rate of the Group for the cumulative year to-date ended 30 September 2003 is lower than the statutory income tax rate due to non taxable credit of the Group and utilisation of reinvestment allowances of a subsidiary.</t>
  </si>
  <si>
    <t>*Less than RM500.00</t>
  </si>
  <si>
    <t>For the quarter under review, the Group's profit before tax decreased from RM1.39 million to RM0.40 million representing 71.2% decrease. This is mainly due to decrease in the export sales related to the factors stated in note A3 and supported by the accretisation of capital reserve.</t>
  </si>
  <si>
    <t>The total gross proceeds from the rights issue and public issue of RM27.176 million from the restructuring, listing of and quotation for the entire enlarged issued and paid-up share capital of the Company  on the Main Board of the KLSE on 8 November 2002 are fully utilised for the core business of the Company and its subsidiaries by 30 September 2003.</t>
  </si>
  <si>
    <t>The earnings per share (basic) for the current quarter and current financial year to-date ended 30 September 2003 is calculated by dividing the Group's profit after taxation and minority interest of RM0.481 million for the current quarter and RM2.101 million for the financial year to-date respectively by the number of weighted average shares in issue of 150,000,000.</t>
  </si>
  <si>
    <t>The earnings per share (basic) for the preceding year corresponding quarter and preceding year corresponding financial year to-date ended 30 September 2002 is calculated by dividing the Group's profit after taxation of RM0.928 million for the preceding corresponding  quarter and for the preceding year corresponding financial year to-date by the number of weighted average shares in issue of 30,019,919.</t>
  </si>
  <si>
    <t>Board resolution dated 27 November 2003</t>
  </si>
  <si>
    <t>The interim financial report has been prepared in accordance with MASB 26 Interim Financial Reporting and Paragraph 9.22 of the Listing Requirements of Kuala Lumpur Stock Exchange ('KLSE"). The same accounting policies and methods of computation are followed in the interim financial statements as compared with the annual financial statements of the Company and its subsidiaries for the year ended 31 March 2003.</t>
  </si>
  <si>
    <t xml:space="preserve">As per Para 40 MASB 21, the results of subsidiaries of Hytex Integrated Berhad can only be consolidated with the results of Hytex Integrated Berhad with effect from the date of acquisition (i.e. 12 Aug+B21ust 2002, 3 September 2002 and 13 September 2002). Therefore, the results of the subsidiaries of Hytex Integrated Berhad were consolidated with the results of Hytex Integrated Berhad from 3 September 2002 to 30 September 2002 for Hytex International Pte Ltd, 13 September 2002 to 30 September 2002 for Hytex Garment (Cambodia) Ltd and 12 August 2002 to 30 September 2002 for other subsidiaries. </t>
  </si>
  <si>
    <t>The improving economy will be positive to the retail and export businesses. In view that the festival seasons are concentrated in the third and fourth quarters and the increasing export orders, the management is looking forward for a better Group's results in the remaining quarters.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</si>
</sst>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409]dd\ mmmm\,\ yyyy"/>
    <numFmt numFmtId="175" formatCode="_(* #,##0.000_);_(* \(#,##0.000\);_(* &quot;-&quot;??_);_(@_)"/>
    <numFmt numFmtId="176" formatCode="0.0000"/>
    <numFmt numFmtId="177" formatCode="0.000"/>
    <numFmt numFmtId="178" formatCode="0.0"/>
    <numFmt numFmtId="179" formatCode="&quot;$&quot;#,##0.00"/>
    <numFmt numFmtId="180" formatCode="dd/mm/yyyy"/>
  </numFmts>
  <fonts count="5">
    <font>
      <sz val="10"/>
      <name val="Arial"/>
      <family val="0"/>
    </font>
    <font>
      <b/>
      <sz val="10"/>
      <name val="Arial"/>
      <family val="2"/>
    </font>
    <font>
      <u val="single"/>
      <sz val="10"/>
      <name val="Arial"/>
      <family val="0"/>
    </font>
    <font>
      <b/>
      <i/>
      <sz val="10"/>
      <name val="Arial"/>
      <family val="2"/>
    </font>
    <font>
      <sz val="10"/>
      <color indexed="10"/>
      <name val="Arial"/>
      <family val="2"/>
    </font>
  </fonts>
  <fills count="2">
    <fill>
      <patternFill/>
    </fill>
    <fill>
      <patternFill patternType="gray125"/>
    </fill>
  </fills>
  <borders count="14">
    <border>
      <left/>
      <right/>
      <top/>
      <bottom/>
      <diagonal/>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173" fontId="0" fillId="0" borderId="0" xfId="15" applyNumberFormat="1" applyAlignment="1">
      <alignment/>
    </xf>
    <xf numFmtId="173" fontId="0" fillId="0" borderId="0" xfId="15" applyNumberFormat="1" applyFont="1" applyAlignment="1">
      <alignment/>
    </xf>
    <xf numFmtId="173" fontId="0" fillId="0" borderId="0" xfId="15" applyNumberFormat="1" applyAlignment="1">
      <alignment horizontal="center"/>
    </xf>
    <xf numFmtId="173" fontId="0" fillId="0" borderId="0" xfId="15" applyNumberFormat="1" applyFont="1" applyAlignment="1">
      <alignment horizontal="center"/>
    </xf>
    <xf numFmtId="173" fontId="0" fillId="0" borderId="0" xfId="15" applyNumberFormat="1" applyFont="1" applyAlignment="1" quotePrefix="1">
      <alignment horizontal="center"/>
    </xf>
    <xf numFmtId="49" fontId="0" fillId="0" borderId="0" xfId="15" applyNumberFormat="1" applyAlignment="1">
      <alignment horizontal="center"/>
    </xf>
    <xf numFmtId="49" fontId="0" fillId="0" borderId="0" xfId="15" applyNumberFormat="1" applyAlignment="1">
      <alignment/>
    </xf>
    <xf numFmtId="173" fontId="0" fillId="0" borderId="0" xfId="15" applyNumberFormat="1" applyBorder="1" applyAlignment="1">
      <alignment/>
    </xf>
    <xf numFmtId="173" fontId="0" fillId="0" borderId="1" xfId="15" applyNumberFormat="1" applyBorder="1" applyAlignment="1">
      <alignment/>
    </xf>
    <xf numFmtId="173" fontId="0" fillId="0" borderId="2" xfId="15" applyNumberFormat="1" applyBorder="1" applyAlignment="1">
      <alignment/>
    </xf>
    <xf numFmtId="173" fontId="0" fillId="0" borderId="3" xfId="15" applyNumberFormat="1" applyBorder="1" applyAlignment="1">
      <alignment/>
    </xf>
    <xf numFmtId="173" fontId="0" fillId="0" borderId="4" xfId="15" applyNumberFormat="1" applyBorder="1" applyAlignment="1">
      <alignment/>
    </xf>
    <xf numFmtId="173" fontId="0" fillId="0" borderId="5" xfId="15" applyNumberFormat="1" applyBorder="1" applyAlignment="1">
      <alignment/>
    </xf>
    <xf numFmtId="173" fontId="0" fillId="0" borderId="6" xfId="15" applyNumberFormat="1" applyBorder="1" applyAlignment="1">
      <alignment/>
    </xf>
    <xf numFmtId="49" fontId="0" fillId="0" borderId="0" xfId="0" applyNumberFormat="1" applyAlignment="1">
      <alignment/>
    </xf>
    <xf numFmtId="0" fontId="1" fillId="0" borderId="0" xfId="0" applyFont="1" applyAlignment="1">
      <alignment/>
    </xf>
    <xf numFmtId="0" fontId="0" fillId="0" borderId="0" xfId="0" applyAlignment="1">
      <alignment horizontal="left" vertical="center" wrapText="1"/>
    </xf>
    <xf numFmtId="0" fontId="0" fillId="0" borderId="0" xfId="0" applyAlignment="1">
      <alignment horizontal="left" vertical="top" wrapText="1"/>
    </xf>
    <xf numFmtId="173" fontId="0" fillId="0" borderId="0" xfId="15" applyNumberFormat="1" applyFont="1" applyAlignment="1">
      <alignment horizontal="right"/>
    </xf>
    <xf numFmtId="173" fontId="0" fillId="0" borderId="0" xfId="15" applyNumberFormat="1" applyFill="1" applyAlignment="1">
      <alignment/>
    </xf>
    <xf numFmtId="49" fontId="0" fillId="0" borderId="0" xfId="15" applyNumberFormat="1" applyFont="1" applyFill="1" applyAlignment="1">
      <alignment vertical="center"/>
    </xf>
    <xf numFmtId="0" fontId="1" fillId="0" borderId="0" xfId="0" applyFont="1" applyFill="1" applyAlignment="1">
      <alignment/>
    </xf>
    <xf numFmtId="0" fontId="0" fillId="0" borderId="0" xfId="0" applyFill="1" applyAlignment="1">
      <alignment/>
    </xf>
    <xf numFmtId="0" fontId="0" fillId="0" borderId="0" xfId="0" applyFill="1" applyAlignment="1">
      <alignment horizontal="left" vertical="center" wrapText="1"/>
    </xf>
    <xf numFmtId="0" fontId="0" fillId="0" borderId="0" xfId="0" applyFill="1" applyAlignment="1">
      <alignment horizontal="left" vertical="top" wrapText="1"/>
    </xf>
    <xf numFmtId="0" fontId="1" fillId="0" borderId="0" xfId="0" applyFont="1" applyAlignment="1">
      <alignment horizontal="left" vertical="center" wrapText="1"/>
    </xf>
    <xf numFmtId="173" fontId="0" fillId="0" borderId="0" xfId="15" applyNumberFormat="1" applyFont="1" applyFill="1" applyAlignment="1" quotePrefix="1">
      <alignment horizontal="center"/>
    </xf>
    <xf numFmtId="0" fontId="0" fillId="0" borderId="0" xfId="0" applyNumberFormat="1" applyAlignment="1">
      <alignment/>
    </xf>
    <xf numFmtId="0" fontId="1" fillId="0" borderId="0" xfId="0" applyNumberFormat="1" applyFont="1" applyAlignment="1">
      <alignment/>
    </xf>
    <xf numFmtId="173" fontId="1" fillId="0" borderId="0" xfId="15" applyNumberFormat="1" applyFont="1" applyAlignment="1">
      <alignment/>
    </xf>
    <xf numFmtId="49" fontId="1" fillId="0" borderId="0" xfId="0" applyNumberFormat="1" applyFont="1" applyAlignment="1">
      <alignment/>
    </xf>
    <xf numFmtId="49" fontId="0" fillId="0" borderId="0" xfId="0" applyNumberFormat="1" applyFont="1" applyAlignment="1">
      <alignment/>
    </xf>
    <xf numFmtId="173" fontId="0" fillId="0" borderId="0" xfId="15" applyNumberFormat="1" applyFont="1" applyAlignment="1">
      <alignment/>
    </xf>
    <xf numFmtId="0" fontId="0" fillId="0" borderId="0" xfId="0" applyNumberFormat="1" applyFont="1" applyAlignment="1">
      <alignment/>
    </xf>
    <xf numFmtId="0" fontId="0" fillId="0" borderId="0" xfId="0" applyAlignment="1">
      <alignment horizontal="center" vertical="center" wrapText="1"/>
    </xf>
    <xf numFmtId="173" fontId="0" fillId="0" borderId="0" xfId="15" applyNumberFormat="1" applyAlignment="1">
      <alignment horizontal="center" vertical="center" wrapText="1"/>
    </xf>
    <xf numFmtId="173" fontId="0" fillId="0" borderId="7" xfId="15" applyNumberFormat="1" applyBorder="1" applyAlignment="1">
      <alignment horizontal="center"/>
    </xf>
    <xf numFmtId="173" fontId="0" fillId="0" borderId="0" xfId="15" applyNumberFormat="1" applyBorder="1" applyAlignment="1">
      <alignment horizontal="center" vertical="center" wrapText="1"/>
    </xf>
    <xf numFmtId="173" fontId="0" fillId="0" borderId="5" xfId="15" applyNumberFormat="1" applyBorder="1" applyAlignment="1">
      <alignment horizontal="center" vertical="center" wrapText="1"/>
    </xf>
    <xf numFmtId="0" fontId="0" fillId="0" borderId="0" xfId="0" applyAlignment="1">
      <alignment horizontal="left" vertical="center"/>
    </xf>
    <xf numFmtId="0" fontId="1" fillId="0" borderId="0" xfId="0" applyFont="1" applyAlignment="1">
      <alignment horizontal="left" vertical="center"/>
    </xf>
    <xf numFmtId="0" fontId="0" fillId="0" borderId="0" xfId="0" applyAlignment="1">
      <alignment horizontal="center" vertical="center"/>
    </xf>
    <xf numFmtId="0" fontId="0"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lignment/>
    </xf>
    <xf numFmtId="0" fontId="2" fillId="0" borderId="0" xfId="0" applyFont="1" applyAlignment="1">
      <alignment horizontal="center" vertical="center"/>
    </xf>
    <xf numFmtId="49" fontId="0" fillId="0" borderId="0" xfId="0" applyNumberFormat="1" applyAlignment="1">
      <alignment horizontal="center" vertical="center" wrapText="1"/>
    </xf>
    <xf numFmtId="0" fontId="1" fillId="0" borderId="0" xfId="0" applyFont="1" applyAlignment="1">
      <alignment horizontal="center" vertical="center" wrapText="1"/>
    </xf>
    <xf numFmtId="173" fontId="0" fillId="0" borderId="0" xfId="15" applyNumberFormat="1" applyAlignment="1">
      <alignment horizontal="left" vertical="center"/>
    </xf>
    <xf numFmtId="173" fontId="0" fillId="0" borderId="0" xfId="15" applyNumberFormat="1" applyFont="1" applyAlignment="1">
      <alignment horizontal="center" vertical="center"/>
    </xf>
    <xf numFmtId="173" fontId="0" fillId="0" borderId="1" xfId="15" applyNumberFormat="1" applyFont="1" applyBorder="1" applyAlignment="1">
      <alignment horizontal="center" vertical="center"/>
    </xf>
    <xf numFmtId="0" fontId="0" fillId="0" borderId="0" xfId="0" applyAlignment="1">
      <alignment horizontal="center" vertical="top" wrapText="1"/>
    </xf>
    <xf numFmtId="173" fontId="0" fillId="0" borderId="8" xfId="15" applyNumberFormat="1" applyBorder="1" applyAlignment="1">
      <alignment/>
    </xf>
    <xf numFmtId="49" fontId="0" fillId="0" borderId="0" xfId="15" applyNumberFormat="1" applyFont="1" applyAlignment="1">
      <alignment/>
    </xf>
    <xf numFmtId="49" fontId="1" fillId="0" borderId="0" xfId="15" applyNumberFormat="1" applyFont="1" applyAlignment="1">
      <alignment/>
    </xf>
    <xf numFmtId="43" fontId="0" fillId="0" borderId="0" xfId="15" applyNumberFormat="1" applyBorder="1" applyAlignment="1">
      <alignment/>
    </xf>
    <xf numFmtId="49" fontId="0" fillId="0" borderId="0" xfId="15" applyNumberFormat="1" applyAlignment="1">
      <alignment/>
    </xf>
    <xf numFmtId="173" fontId="0" fillId="0" borderId="2" xfId="15" applyNumberFormat="1" applyFont="1" applyBorder="1" applyAlignment="1">
      <alignment horizontal="center"/>
    </xf>
    <xf numFmtId="173" fontId="0" fillId="0" borderId="3" xfId="15" applyNumberFormat="1" applyFont="1" applyBorder="1" applyAlignment="1">
      <alignment horizontal="center"/>
    </xf>
    <xf numFmtId="173" fontId="0" fillId="0" borderId="5" xfId="15" applyNumberFormat="1" applyFont="1" applyBorder="1" applyAlignment="1">
      <alignment horizontal="center"/>
    </xf>
    <xf numFmtId="173" fontId="0" fillId="0" borderId="0" xfId="15" applyNumberFormat="1" applyFont="1" applyAlignment="1">
      <alignment/>
    </xf>
    <xf numFmtId="173" fontId="0" fillId="0" borderId="0" xfId="15" applyNumberFormat="1" applyBorder="1" applyAlignment="1">
      <alignment horizontal="left" vertical="center" wrapText="1"/>
    </xf>
    <xf numFmtId="0" fontId="0" fillId="0" borderId="0" xfId="0" applyBorder="1" applyAlignment="1">
      <alignment horizontal="left" vertical="center" wrapText="1"/>
    </xf>
    <xf numFmtId="49" fontId="3" fillId="0" borderId="0" xfId="0" applyNumberFormat="1" applyFont="1" applyAlignment="1">
      <alignment/>
    </xf>
    <xf numFmtId="0" fontId="0" fillId="0" borderId="0" xfId="0" applyFont="1" applyAlignment="1">
      <alignment horizontal="center" vertical="center" wrapText="1"/>
    </xf>
    <xf numFmtId="49" fontId="0" fillId="0" borderId="0" xfId="0" applyNumberFormat="1" applyBorder="1" applyAlignment="1">
      <alignment/>
    </xf>
    <xf numFmtId="0" fontId="0" fillId="0" borderId="0" xfId="0" applyBorder="1" applyAlignment="1">
      <alignment horizontal="center" vertical="center" wrapText="1"/>
    </xf>
    <xf numFmtId="0" fontId="0" fillId="0" borderId="0" xfId="0" applyBorder="1" applyAlignment="1">
      <alignment horizontal="left" vertical="center"/>
    </xf>
    <xf numFmtId="173" fontId="2" fillId="0" borderId="0" xfId="15" applyNumberFormat="1" applyFont="1" applyAlignment="1">
      <alignment horizontal="center" vertical="center" wrapText="1"/>
    </xf>
    <xf numFmtId="173" fontId="0" fillId="0" borderId="0" xfId="15" applyNumberFormat="1" applyBorder="1" applyAlignment="1">
      <alignment horizontal="center" vertical="center"/>
    </xf>
    <xf numFmtId="173" fontId="0" fillId="0" borderId="0" xfId="15" applyNumberFormat="1" applyFont="1" applyBorder="1" applyAlignment="1">
      <alignment horizontal="center" vertical="center"/>
    </xf>
    <xf numFmtId="173" fontId="0" fillId="0" borderId="0" xfId="15" applyNumberFormat="1" applyFont="1" applyFill="1" applyBorder="1" applyAlignment="1">
      <alignment horizontal="center" vertical="center"/>
    </xf>
    <xf numFmtId="173" fontId="0" fillId="0" borderId="0" xfId="15" applyNumberFormat="1" applyBorder="1" applyAlignment="1">
      <alignment horizontal="left" vertical="center"/>
    </xf>
    <xf numFmtId="173" fontId="0" fillId="0" borderId="0" xfId="15" applyNumberFormat="1" applyFont="1" applyAlignment="1">
      <alignment horizontal="center" vertical="center"/>
    </xf>
    <xf numFmtId="173" fontId="0" fillId="0" borderId="0" xfId="15" applyNumberFormat="1" applyAlignment="1">
      <alignment/>
    </xf>
    <xf numFmtId="173" fontId="0" fillId="0" borderId="0" xfId="15" applyNumberFormat="1" applyBorder="1" applyAlignment="1">
      <alignment horizontal="right" vertical="center" wrapText="1"/>
    </xf>
    <xf numFmtId="0" fontId="4" fillId="0" borderId="0" xfId="0" applyFont="1" applyAlignment="1">
      <alignment horizontal="left" vertical="center" wrapText="1"/>
    </xf>
    <xf numFmtId="173" fontId="0" fillId="0" borderId="0" xfId="0" applyNumberFormat="1" applyAlignment="1">
      <alignment/>
    </xf>
    <xf numFmtId="43" fontId="0" fillId="0" borderId="0" xfId="0" applyNumberFormat="1" applyAlignment="1">
      <alignment/>
    </xf>
    <xf numFmtId="173" fontId="2" fillId="0" borderId="0" xfId="15" applyNumberFormat="1"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top" wrapText="1"/>
    </xf>
    <xf numFmtId="173" fontId="0" fillId="0" borderId="6" xfId="15" applyNumberFormat="1" applyFont="1" applyBorder="1" applyAlignment="1">
      <alignment/>
    </xf>
    <xf numFmtId="173" fontId="0" fillId="0" borderId="8" xfId="15" applyNumberFormat="1" applyFont="1" applyBorder="1" applyAlignment="1">
      <alignment/>
    </xf>
    <xf numFmtId="173" fontId="0" fillId="0" borderId="0" xfId="0" applyNumberFormat="1" applyFill="1" applyAlignment="1">
      <alignment/>
    </xf>
    <xf numFmtId="37" fontId="0" fillId="0" borderId="0" xfId="15" applyNumberFormat="1" applyFill="1" applyAlignment="1">
      <alignment vertical="top"/>
    </xf>
    <xf numFmtId="37" fontId="0" fillId="0" borderId="1" xfId="15" applyNumberFormat="1" applyFill="1" applyBorder="1" applyAlignment="1">
      <alignment vertical="top"/>
    </xf>
    <xf numFmtId="49" fontId="1" fillId="0" borderId="0" xfId="15" applyNumberFormat="1" applyFont="1" applyFill="1" applyAlignment="1">
      <alignment/>
    </xf>
    <xf numFmtId="49" fontId="0" fillId="0" borderId="0" xfId="15" applyNumberFormat="1" applyFill="1" applyAlignment="1">
      <alignment/>
    </xf>
    <xf numFmtId="49" fontId="0" fillId="0" borderId="0" xfId="15" applyNumberFormat="1" applyFont="1" applyFill="1" applyAlignment="1">
      <alignment/>
    </xf>
    <xf numFmtId="49" fontId="0" fillId="0" borderId="0" xfId="15" applyNumberFormat="1" applyFill="1" applyAlignment="1">
      <alignment horizontal="center"/>
    </xf>
    <xf numFmtId="173" fontId="0" fillId="0" borderId="0" xfId="15" applyNumberFormat="1" applyFill="1" applyAlignment="1">
      <alignment horizontal="center"/>
    </xf>
    <xf numFmtId="173" fontId="0" fillId="0" borderId="0" xfId="15" applyNumberFormat="1" applyFont="1" applyFill="1" applyAlignment="1">
      <alignment horizontal="center"/>
    </xf>
    <xf numFmtId="173" fontId="0" fillId="0" borderId="6" xfId="15" applyNumberFormat="1" applyFill="1" applyBorder="1" applyAlignment="1">
      <alignment/>
    </xf>
    <xf numFmtId="9" fontId="0" fillId="0" borderId="0" xfId="19" applyFill="1" applyAlignment="1">
      <alignment/>
    </xf>
    <xf numFmtId="173" fontId="0" fillId="0" borderId="0" xfId="15" applyNumberFormat="1" applyFill="1" applyBorder="1" applyAlignment="1">
      <alignment/>
    </xf>
    <xf numFmtId="173" fontId="0" fillId="0" borderId="9" xfId="15" applyNumberFormat="1" applyFill="1" applyBorder="1" applyAlignment="1">
      <alignment/>
    </xf>
    <xf numFmtId="43" fontId="0" fillId="0" borderId="0" xfId="15" applyNumberFormat="1" applyFill="1" applyAlignment="1">
      <alignment/>
    </xf>
    <xf numFmtId="173" fontId="0" fillId="0" borderId="0" xfId="15" applyNumberFormat="1" applyFill="1" applyAlignment="1">
      <alignment horizontal="left" vertical="center"/>
    </xf>
    <xf numFmtId="173" fontId="0" fillId="0" borderId="0" xfId="15" applyNumberFormat="1" applyFont="1" applyFill="1" applyAlignment="1">
      <alignment horizontal="center" vertical="center"/>
    </xf>
    <xf numFmtId="173" fontId="0" fillId="0" borderId="1" xfId="15" applyNumberFormat="1" applyFont="1" applyFill="1" applyBorder="1" applyAlignment="1">
      <alignment horizontal="center" vertical="center"/>
    </xf>
    <xf numFmtId="49" fontId="0" fillId="0" borderId="0" xfId="0" applyNumberFormat="1" applyFill="1" applyAlignment="1">
      <alignment/>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xf>
    <xf numFmtId="173" fontId="0" fillId="0" borderId="0" xfId="0" applyNumberFormat="1" applyFont="1" applyFill="1" applyAlignment="1">
      <alignment horizontal="center" vertical="center" wrapText="1"/>
    </xf>
    <xf numFmtId="173" fontId="0" fillId="0" borderId="0" xfId="0" applyNumberFormat="1" applyFont="1" applyFill="1" applyAlignment="1">
      <alignment horizontal="left" vertical="center" wrapText="1"/>
    </xf>
    <xf numFmtId="173" fontId="0" fillId="0" borderId="10" xfId="0" applyNumberFormat="1" applyFont="1" applyFill="1" applyBorder="1" applyAlignment="1">
      <alignment horizontal="center" vertical="center" wrapText="1"/>
    </xf>
    <xf numFmtId="173" fontId="0" fillId="0" borderId="0" xfId="0" applyNumberFormat="1" applyFont="1" applyFill="1" applyBorder="1" applyAlignment="1">
      <alignment horizontal="center" vertical="center" wrapText="1"/>
    </xf>
    <xf numFmtId="173" fontId="0" fillId="0" borderId="6" xfId="0" applyNumberFormat="1" applyFont="1" applyFill="1" applyBorder="1" applyAlignment="1">
      <alignment horizontal="left" vertical="center" wrapText="1"/>
    </xf>
    <xf numFmtId="173" fontId="0" fillId="0" borderId="11" xfId="0" applyNumberFormat="1" applyFont="1" applyFill="1" applyBorder="1" applyAlignment="1">
      <alignment horizontal="left" vertical="center" wrapText="1"/>
    </xf>
    <xf numFmtId="0" fontId="2" fillId="0" borderId="0" xfId="0" applyFont="1" applyFill="1" applyAlignment="1">
      <alignment horizontal="left" vertical="center"/>
    </xf>
    <xf numFmtId="173" fontId="0" fillId="0" borderId="0" xfId="0" applyNumberFormat="1" applyFont="1" applyFill="1" applyBorder="1" applyAlignment="1">
      <alignment horizontal="left" vertical="center" wrapText="1"/>
    </xf>
    <xf numFmtId="173" fontId="0" fillId="0" borderId="0" xfId="15" applyNumberFormat="1" applyFont="1" applyFill="1" applyAlignment="1">
      <alignment horizontal="center"/>
    </xf>
    <xf numFmtId="49" fontId="1" fillId="0" borderId="0" xfId="15" applyNumberFormat="1" applyFont="1" applyFill="1" applyAlignment="1">
      <alignment vertical="center" wrapText="1"/>
    </xf>
    <xf numFmtId="49" fontId="1" fillId="0" borderId="0" xfId="15" applyNumberFormat="1" applyFont="1" applyAlignment="1">
      <alignment vertical="top" wrapText="1"/>
    </xf>
    <xf numFmtId="49" fontId="0" fillId="0" borderId="0" xfId="15" applyNumberFormat="1" applyFont="1" applyAlignment="1">
      <alignment vertical="center" wrapText="1"/>
    </xf>
    <xf numFmtId="173" fontId="0" fillId="0" borderId="12" xfId="15" applyNumberFormat="1" applyBorder="1" applyAlignment="1">
      <alignment horizontal="center" vertical="center" wrapText="1"/>
    </xf>
    <xf numFmtId="173" fontId="0" fillId="0" borderId="8" xfId="15" applyNumberFormat="1" applyBorder="1" applyAlignment="1">
      <alignment horizontal="center" vertical="center" wrapText="1"/>
    </xf>
    <xf numFmtId="173" fontId="0" fillId="0" borderId="13" xfId="15" applyNumberFormat="1" applyBorder="1" applyAlignment="1">
      <alignment horizontal="center" vertical="center" wrapText="1"/>
    </xf>
    <xf numFmtId="49" fontId="1" fillId="0" borderId="0" xfId="15" applyNumberFormat="1" applyFont="1" applyAlignment="1">
      <alignment horizontal="left" vertical="center" wrapText="1"/>
    </xf>
    <xf numFmtId="173" fontId="0" fillId="0" borderId="0" xfId="15" applyNumberFormat="1" applyFont="1" applyFill="1" applyAlignment="1">
      <alignment vertical="center" wrapText="1"/>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center"/>
    </xf>
    <xf numFmtId="0" fontId="1" fillId="0" borderId="0" xfId="0" applyFont="1" applyAlignment="1">
      <alignment horizontal="left" vertical="center" wrapText="1"/>
    </xf>
    <xf numFmtId="0" fontId="2" fillId="0" borderId="0" xfId="0" applyFont="1" applyFill="1" applyAlignment="1">
      <alignment horizontal="left" vertical="top" wrapText="1"/>
    </xf>
    <xf numFmtId="0" fontId="1" fillId="0" borderId="0" xfId="0" applyFont="1" applyAlignment="1">
      <alignment horizontal="left" vertical="center"/>
    </xf>
    <xf numFmtId="0" fontId="0" fillId="0" borderId="0" xfId="0" applyFill="1" applyBorder="1" applyAlignment="1">
      <alignment horizontal="justify" vertical="center" wrapText="1"/>
    </xf>
    <xf numFmtId="0" fontId="0" fillId="0" borderId="0" xfId="0"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N38"/>
  <sheetViews>
    <sheetView zoomScale="85" zoomScaleNormal="85" workbookViewId="0" topLeftCell="A1">
      <pane xSplit="5" ySplit="13" topLeftCell="F14" activePane="bottomRight" state="frozen"/>
      <selection pane="topLeft" activeCell="A1" sqref="A1"/>
      <selection pane="topRight" activeCell="F1" sqref="F1"/>
      <selection pane="bottomLeft" activeCell="A14" sqref="A14"/>
      <selection pane="bottomRight" activeCell="L35" sqref="L35"/>
    </sheetView>
  </sheetViews>
  <sheetFormatPr defaultColWidth="9.140625" defaultRowHeight="12.75"/>
  <cols>
    <col min="1" max="1" width="3.7109375" style="89" customWidth="1"/>
    <col min="2" max="2" width="4.421875" style="89" customWidth="1"/>
    <col min="3" max="3" width="4.140625" style="89" customWidth="1"/>
    <col min="4" max="4" width="23.00390625" style="89" customWidth="1"/>
    <col min="5" max="5" width="1.57421875" style="20" customWidth="1"/>
    <col min="6" max="6" width="16.57421875" style="20" customWidth="1"/>
    <col min="7" max="7" width="0.9921875" style="20" customWidth="1"/>
    <col min="8" max="8" width="16.421875" style="20" customWidth="1"/>
    <col min="9" max="9" width="0.85546875" style="20" customWidth="1"/>
    <col min="10" max="10" width="15.00390625" style="20" bestFit="1" customWidth="1"/>
    <col min="11" max="11" width="0.85546875" style="20" customWidth="1"/>
    <col min="12" max="12" width="17.140625" style="20" customWidth="1"/>
    <col min="13" max="13" width="1.28515625" style="20" customWidth="1"/>
    <col min="14" max="16384" width="9.140625" style="20" customWidth="1"/>
  </cols>
  <sheetData>
    <row r="1" ht="12.75">
      <c r="A1" s="88" t="s">
        <v>0</v>
      </c>
    </row>
    <row r="3" ht="12.75">
      <c r="A3" s="90" t="s">
        <v>183</v>
      </c>
    </row>
    <row r="5" ht="12.75">
      <c r="A5" s="90" t="s">
        <v>29</v>
      </c>
    </row>
    <row r="7" spans="1:12" s="92" customFormat="1" ht="12.75">
      <c r="A7" s="91"/>
      <c r="B7" s="91"/>
      <c r="C7" s="91"/>
      <c r="D7" s="91"/>
      <c r="F7" s="114" t="s">
        <v>1</v>
      </c>
      <c r="G7" s="114"/>
      <c r="H7" s="114"/>
      <c r="J7" s="114" t="s">
        <v>7</v>
      </c>
      <c r="K7" s="114"/>
      <c r="L7" s="114"/>
    </row>
    <row r="8" spans="1:12" s="92" customFormat="1" ht="12.75">
      <c r="A8" s="91"/>
      <c r="B8" s="91"/>
      <c r="C8" s="91"/>
      <c r="D8" s="91"/>
      <c r="F8" s="93" t="s">
        <v>2</v>
      </c>
      <c r="G8" s="93"/>
      <c r="H8" s="93" t="s">
        <v>5</v>
      </c>
      <c r="J8" s="93" t="s">
        <v>2</v>
      </c>
      <c r="K8" s="93"/>
      <c r="L8" s="93" t="s">
        <v>5</v>
      </c>
    </row>
    <row r="9" spans="1:12" s="92" customFormat="1" ht="12.75">
      <c r="A9" s="91"/>
      <c r="B9" s="91"/>
      <c r="C9" s="91"/>
      <c r="D9" s="91"/>
      <c r="F9" s="93" t="s">
        <v>3</v>
      </c>
      <c r="G9" s="93"/>
      <c r="H9" s="93" t="s">
        <v>6</v>
      </c>
      <c r="J9" s="93" t="s">
        <v>3</v>
      </c>
      <c r="K9" s="93"/>
      <c r="L9" s="93" t="s">
        <v>6</v>
      </c>
    </row>
    <row r="10" spans="1:12" s="92" customFormat="1" ht="12.75">
      <c r="A10" s="91"/>
      <c r="B10" s="91"/>
      <c r="C10" s="91"/>
      <c r="D10" s="91"/>
      <c r="F10" s="93" t="s">
        <v>4</v>
      </c>
      <c r="G10" s="93"/>
      <c r="H10" s="93" t="s">
        <v>4</v>
      </c>
      <c r="J10" s="93" t="s">
        <v>8</v>
      </c>
      <c r="K10" s="93"/>
      <c r="L10" s="93" t="s">
        <v>9</v>
      </c>
    </row>
    <row r="11" spans="1:12" s="92" customFormat="1" ht="12.75">
      <c r="A11" s="91"/>
      <c r="B11" s="91"/>
      <c r="C11" s="91"/>
      <c r="D11" s="91"/>
      <c r="F11" s="27" t="s">
        <v>184</v>
      </c>
      <c r="G11" s="27"/>
      <c r="H11" s="27" t="s">
        <v>185</v>
      </c>
      <c r="J11" s="27" t="s">
        <v>184</v>
      </c>
      <c r="K11" s="27"/>
      <c r="L11" s="27" t="s">
        <v>185</v>
      </c>
    </row>
    <row r="12" spans="1:12" s="92" customFormat="1" ht="12.75">
      <c r="A12" s="91"/>
      <c r="B12" s="91"/>
      <c r="C12" s="91"/>
      <c r="D12" s="91"/>
      <c r="F12" s="93" t="s">
        <v>24</v>
      </c>
      <c r="G12" s="93"/>
      <c r="H12" s="93" t="s">
        <v>24</v>
      </c>
      <c r="J12" s="93" t="s">
        <v>24</v>
      </c>
      <c r="K12" s="93"/>
      <c r="L12" s="93" t="s">
        <v>24</v>
      </c>
    </row>
    <row r="14" spans="1:12" ht="12.75">
      <c r="A14" s="90" t="s">
        <v>108</v>
      </c>
      <c r="F14" s="20">
        <v>20624</v>
      </c>
      <c r="H14" s="20">
        <v>11777</v>
      </c>
      <c r="J14" s="20">
        <v>43394</v>
      </c>
      <c r="L14" s="20">
        <v>11777</v>
      </c>
    </row>
    <row r="16" spans="1:12" ht="12.75">
      <c r="A16" s="90" t="s">
        <v>109</v>
      </c>
      <c r="F16" s="20">
        <v>-11598</v>
      </c>
      <c r="H16" s="20">
        <v>-5425</v>
      </c>
      <c r="J16" s="20">
        <v>-23631</v>
      </c>
      <c r="L16" s="20">
        <v>-5425</v>
      </c>
    </row>
    <row r="17" spans="6:12" ht="12.75">
      <c r="F17" s="94"/>
      <c r="H17" s="94"/>
      <c r="J17" s="94"/>
      <c r="L17" s="94"/>
    </row>
    <row r="18" spans="1:14" ht="12.75">
      <c r="A18" s="90" t="s">
        <v>110</v>
      </c>
      <c r="F18" s="20">
        <f>SUM(F14:F17)</f>
        <v>9026</v>
      </c>
      <c r="H18" s="20">
        <f>SUM(H14:H17)</f>
        <v>6352</v>
      </c>
      <c r="J18" s="20">
        <f>SUM(J14:J17)</f>
        <v>19763</v>
      </c>
      <c r="L18" s="20">
        <f>SUM(L14:L17)</f>
        <v>6352</v>
      </c>
      <c r="N18" s="95"/>
    </row>
    <row r="20" spans="1:12" ht="12.75">
      <c r="A20" s="90" t="s">
        <v>111</v>
      </c>
      <c r="F20" s="20">
        <v>-9285</v>
      </c>
      <c r="H20" s="20">
        <v>-5770</v>
      </c>
      <c r="J20" s="20">
        <v>-18043</v>
      </c>
      <c r="L20" s="20">
        <v>-5770</v>
      </c>
    </row>
    <row r="21" spans="6:12" ht="12.75">
      <c r="F21" s="94"/>
      <c r="H21" s="94"/>
      <c r="J21" s="94"/>
      <c r="L21" s="94"/>
    </row>
    <row r="22" spans="1:12" ht="12.75">
      <c r="A22" s="90" t="s">
        <v>112</v>
      </c>
      <c r="F22" s="20">
        <f>SUM(F18:F21)</f>
        <v>-259</v>
      </c>
      <c r="H22" s="20">
        <f>SUM(H18:H21)</f>
        <v>582</v>
      </c>
      <c r="J22" s="20">
        <f>SUM(J18:J21)</f>
        <v>1720</v>
      </c>
      <c r="L22" s="20">
        <f>SUM(L18:L21)</f>
        <v>582</v>
      </c>
    </row>
    <row r="23" ht="12.75">
      <c r="A23" s="90"/>
    </row>
    <row r="25" spans="1:12" ht="12.75">
      <c r="A25" s="90" t="s">
        <v>113</v>
      </c>
      <c r="F25" s="20">
        <v>-740</v>
      </c>
      <c r="H25" s="20">
        <v>-299</v>
      </c>
      <c r="J25" s="20">
        <v>-2025</v>
      </c>
      <c r="L25" s="20">
        <v>-299</v>
      </c>
    </row>
    <row r="26" spans="1:12" ht="12.75">
      <c r="A26" s="90" t="s">
        <v>168</v>
      </c>
      <c r="F26" s="20">
        <v>1399</v>
      </c>
      <c r="H26" s="20">
        <v>773</v>
      </c>
      <c r="J26" s="20">
        <v>2798</v>
      </c>
      <c r="L26" s="20">
        <v>773</v>
      </c>
    </row>
    <row r="27" spans="6:12" ht="12.75">
      <c r="F27" s="94"/>
      <c r="H27" s="94"/>
      <c r="J27" s="94"/>
      <c r="L27" s="94"/>
    </row>
    <row r="28" spans="1:12" ht="12.75">
      <c r="A28" s="90" t="s">
        <v>114</v>
      </c>
      <c r="F28" s="20">
        <f>SUM(F22:F27)</f>
        <v>400</v>
      </c>
      <c r="H28" s="20">
        <f>SUM(H22:H27)</f>
        <v>1056</v>
      </c>
      <c r="J28" s="20">
        <f>SUM(J22:J27)</f>
        <v>2493</v>
      </c>
      <c r="L28" s="20">
        <f>SUM(L22:L27)</f>
        <v>1056</v>
      </c>
    </row>
    <row r="30" spans="1:12" ht="12.75">
      <c r="A30" s="90" t="s">
        <v>115</v>
      </c>
      <c r="F30" s="20">
        <v>81</v>
      </c>
      <c r="H30" s="20">
        <v>-128</v>
      </c>
      <c r="J30" s="20">
        <v>-392</v>
      </c>
      <c r="L30" s="20">
        <v>-128</v>
      </c>
    </row>
    <row r="31" spans="6:12" ht="12.75">
      <c r="F31" s="94"/>
      <c r="H31" s="94"/>
      <c r="J31" s="94"/>
      <c r="L31" s="94"/>
    </row>
    <row r="32" spans="6:12" ht="12.75">
      <c r="F32" s="96"/>
      <c r="H32" s="96"/>
      <c r="J32" s="96"/>
      <c r="L32" s="96"/>
    </row>
    <row r="33" spans="1:12" ht="13.5" thickBot="1">
      <c r="A33" s="90" t="s">
        <v>169</v>
      </c>
      <c r="F33" s="97">
        <f>SUM(F28:F31)</f>
        <v>481</v>
      </c>
      <c r="H33" s="97">
        <f>SUM(H28:H31)</f>
        <v>928</v>
      </c>
      <c r="J33" s="97">
        <f>SUM(J28:J31)</f>
        <v>2101</v>
      </c>
      <c r="L33" s="97">
        <f>SUM(L28:L31)</f>
        <v>928</v>
      </c>
    </row>
    <row r="34" spans="6:12" ht="13.5" thickTop="1">
      <c r="F34" s="96"/>
      <c r="H34" s="96"/>
      <c r="J34" s="96"/>
      <c r="L34" s="96"/>
    </row>
    <row r="35" spans="1:12" ht="12.75">
      <c r="A35" s="90" t="s">
        <v>142</v>
      </c>
      <c r="F35" s="98">
        <v>0.32</v>
      </c>
      <c r="H35" s="98">
        <v>3.09</v>
      </c>
      <c r="J35" s="98">
        <v>1.4</v>
      </c>
      <c r="L35" s="98">
        <v>3.09</v>
      </c>
    </row>
    <row r="38" spans="1:12" ht="36" customHeight="1">
      <c r="A38" s="115" t="s">
        <v>145</v>
      </c>
      <c r="B38" s="115"/>
      <c r="C38" s="115"/>
      <c r="D38" s="115"/>
      <c r="E38" s="115"/>
      <c r="F38" s="115"/>
      <c r="G38" s="115"/>
      <c r="H38" s="115"/>
      <c r="I38" s="115"/>
      <c r="J38" s="115"/>
      <c r="K38" s="115"/>
      <c r="L38" s="115"/>
    </row>
  </sheetData>
  <mergeCells count="3">
    <mergeCell ref="F7:H7"/>
    <mergeCell ref="J7:L7"/>
    <mergeCell ref="A38:L38"/>
  </mergeCells>
  <printOptions/>
  <pageMargins left="0.75" right="0.75" top="0.4" bottom="0.43" header="0.28" footer="0.21"/>
  <pageSetup fitToHeight="1"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A1:J54"/>
  <sheetViews>
    <sheetView zoomScale="85" zoomScaleNormal="85" workbookViewId="0" topLeftCell="A20">
      <selection activeCell="F51" sqref="F51"/>
    </sheetView>
  </sheetViews>
  <sheetFormatPr defaultColWidth="9.140625" defaultRowHeight="12.75"/>
  <cols>
    <col min="1" max="1" width="3.57421875" style="57" customWidth="1"/>
    <col min="2" max="2" width="6.140625" style="7" customWidth="1"/>
    <col min="3" max="3" width="20.8515625" style="1" customWidth="1"/>
    <col min="4" max="4" width="16.7109375" style="1" customWidth="1"/>
    <col min="5" max="5" width="1.57421875" style="1" customWidth="1"/>
    <col min="6" max="6" width="14.8515625" style="1" customWidth="1"/>
    <col min="7" max="7" width="1.8515625" style="1" customWidth="1"/>
    <col min="8" max="8" width="14.421875" style="1" customWidth="1"/>
    <col min="9" max="9" width="1.8515625" style="1" customWidth="1"/>
    <col min="10" max="16384" width="9.140625" style="1" customWidth="1"/>
  </cols>
  <sheetData>
    <row r="1" ht="12.75">
      <c r="A1" s="55" t="str">
        <f>CCIS!A1</f>
        <v>HYTEX INTEGRATED BERHAD</v>
      </c>
    </row>
    <row r="3" ht="12.75">
      <c r="A3" s="57" t="str">
        <f>CCIS!A3</f>
        <v>Quarterly report on results for the 2nd quarter ended 30 September 2003. The figures have not been audited.</v>
      </c>
    </row>
    <row r="5" ht="12.75">
      <c r="A5" s="54" t="s">
        <v>28</v>
      </c>
    </row>
    <row r="7" spans="1:8" s="3" customFormat="1" ht="12.75">
      <c r="A7" s="57"/>
      <c r="B7" s="6"/>
      <c r="F7" s="4" t="s">
        <v>10</v>
      </c>
      <c r="G7" s="4"/>
      <c r="H7" s="4" t="s">
        <v>10</v>
      </c>
    </row>
    <row r="8" spans="1:8" s="3" customFormat="1" ht="12.75">
      <c r="A8" s="57"/>
      <c r="B8" s="6"/>
      <c r="F8" s="4" t="s">
        <v>14</v>
      </c>
      <c r="G8" s="4"/>
      <c r="H8" s="4" t="s">
        <v>11</v>
      </c>
    </row>
    <row r="9" spans="1:8" s="3" customFormat="1" ht="12.75">
      <c r="A9" s="57"/>
      <c r="B9" s="6"/>
      <c r="F9" s="4" t="s">
        <v>15</v>
      </c>
      <c r="G9" s="4"/>
      <c r="H9" s="4" t="s">
        <v>12</v>
      </c>
    </row>
    <row r="10" spans="1:8" s="3" customFormat="1" ht="12.75">
      <c r="A10" s="57"/>
      <c r="B10" s="6"/>
      <c r="F10" s="4" t="s">
        <v>4</v>
      </c>
      <c r="G10" s="4"/>
      <c r="H10" s="4" t="s">
        <v>13</v>
      </c>
    </row>
    <row r="11" spans="1:8" s="3" customFormat="1" ht="12.75">
      <c r="A11" s="57"/>
      <c r="B11" s="6"/>
      <c r="F11" s="5" t="str">
        <f>CCIS!J11</f>
        <v>30/09/2003</v>
      </c>
      <c r="G11" s="5"/>
      <c r="H11" s="5" t="s">
        <v>144</v>
      </c>
    </row>
    <row r="12" spans="1:8" s="3" customFormat="1" ht="12.75">
      <c r="A12" s="57"/>
      <c r="B12" s="6"/>
      <c r="F12" s="4" t="s">
        <v>24</v>
      </c>
      <c r="G12" s="4"/>
      <c r="H12" s="4" t="s">
        <v>24</v>
      </c>
    </row>
    <row r="13" spans="1:8" s="3" customFormat="1" ht="12.75">
      <c r="A13" s="57"/>
      <c r="B13" s="6"/>
      <c r="F13" s="4"/>
      <c r="G13" s="4"/>
      <c r="H13" s="4"/>
    </row>
    <row r="14" spans="1:8" s="3" customFormat="1" ht="12.75">
      <c r="A14" s="54" t="s">
        <v>116</v>
      </c>
      <c r="B14" s="6"/>
      <c r="F14" s="4">
        <v>68044</v>
      </c>
      <c r="G14" s="4"/>
      <c r="H14" s="20">
        <v>71176</v>
      </c>
    </row>
    <row r="15" spans="1:8" s="3" customFormat="1" ht="12.75">
      <c r="A15" s="57"/>
      <c r="B15" s="6"/>
      <c r="F15" s="4"/>
      <c r="G15" s="4"/>
      <c r="H15" s="4"/>
    </row>
    <row r="16" spans="1:8" s="3" customFormat="1" ht="12.75">
      <c r="A16" s="55" t="s">
        <v>117</v>
      </c>
      <c r="B16" s="6"/>
      <c r="F16" s="58"/>
      <c r="G16" s="4"/>
      <c r="H16" s="58"/>
    </row>
    <row r="17" spans="1:8" s="3" customFormat="1" ht="12.75">
      <c r="A17" s="54" t="s">
        <v>118</v>
      </c>
      <c r="B17" s="6"/>
      <c r="F17" s="59">
        <v>84400</v>
      </c>
      <c r="G17" s="4"/>
      <c r="H17" s="59">
        <v>83196</v>
      </c>
    </row>
    <row r="18" spans="1:8" s="3" customFormat="1" ht="12.75">
      <c r="A18" s="54" t="s">
        <v>119</v>
      </c>
      <c r="B18" s="6"/>
      <c r="F18" s="59">
        <v>14189</v>
      </c>
      <c r="G18" s="4"/>
      <c r="H18" s="59">
        <v>21116</v>
      </c>
    </row>
    <row r="19" spans="1:8" s="3" customFormat="1" ht="12.75">
      <c r="A19" s="54" t="s">
        <v>120</v>
      </c>
      <c r="B19" s="6"/>
      <c r="F19" s="59">
        <v>3202</v>
      </c>
      <c r="G19" s="4"/>
      <c r="H19" s="59">
        <v>4813</v>
      </c>
    </row>
    <row r="20" spans="1:8" s="3" customFormat="1" ht="12.75">
      <c r="A20" s="54" t="s">
        <v>121</v>
      </c>
      <c r="B20" s="6"/>
      <c r="F20" s="59">
        <v>448</v>
      </c>
      <c r="G20" s="4"/>
      <c r="H20" s="59">
        <v>14143</v>
      </c>
    </row>
    <row r="21" spans="1:8" s="3" customFormat="1" ht="12.75">
      <c r="A21" s="57"/>
      <c r="B21" s="6"/>
      <c r="F21" s="60">
        <f>SUM(F17:F20)</f>
        <v>102239</v>
      </c>
      <c r="G21" s="4"/>
      <c r="H21" s="60">
        <f>SUM(H17:H20)</f>
        <v>123268</v>
      </c>
    </row>
    <row r="22" spans="1:8" s="3" customFormat="1" ht="12.75">
      <c r="A22" s="57"/>
      <c r="B22" s="6"/>
      <c r="F22" s="59"/>
      <c r="G22" s="4"/>
      <c r="H22" s="59"/>
    </row>
    <row r="23" spans="1:8" s="3" customFormat="1" ht="12.75">
      <c r="A23" s="55" t="s">
        <v>122</v>
      </c>
      <c r="B23" s="6"/>
      <c r="F23" s="59"/>
      <c r="G23" s="4"/>
      <c r="H23" s="59"/>
    </row>
    <row r="24" spans="1:8" s="3" customFormat="1" ht="12.75">
      <c r="A24" s="54" t="s">
        <v>123</v>
      </c>
      <c r="B24" s="6"/>
      <c r="F24" s="59">
        <v>5694</v>
      </c>
      <c r="G24" s="4"/>
      <c r="H24" s="59">
        <v>7419</v>
      </c>
    </row>
    <row r="25" spans="1:8" s="3" customFormat="1" ht="12.75">
      <c r="A25" s="54" t="s">
        <v>124</v>
      </c>
      <c r="B25" s="6"/>
      <c r="F25" s="59">
        <v>5088</v>
      </c>
      <c r="G25" s="4"/>
      <c r="H25" s="59">
        <v>7917</v>
      </c>
    </row>
    <row r="26" spans="1:8" s="3" customFormat="1" ht="12.75">
      <c r="A26" s="54" t="s">
        <v>125</v>
      </c>
      <c r="B26" s="6"/>
      <c r="F26" s="59">
        <f>7019-6000</f>
        <v>1019</v>
      </c>
      <c r="G26" s="4"/>
      <c r="H26" s="59">
        <v>7665</v>
      </c>
    </row>
    <row r="27" spans="1:8" s="3" customFormat="1" ht="12.75">
      <c r="A27" s="54" t="s">
        <v>126</v>
      </c>
      <c r="B27" s="6"/>
      <c r="F27" s="59">
        <v>50405</v>
      </c>
      <c r="G27" s="4"/>
      <c r="H27" s="59">
        <v>60062</v>
      </c>
    </row>
    <row r="28" spans="1:8" s="3" customFormat="1" ht="12.75">
      <c r="A28" s="54" t="s">
        <v>127</v>
      </c>
      <c r="B28" s="6"/>
      <c r="F28" s="59">
        <v>1075</v>
      </c>
      <c r="G28" s="4"/>
      <c r="H28" s="59">
        <v>1918</v>
      </c>
    </row>
    <row r="29" spans="1:8" s="3" customFormat="1" ht="12.75">
      <c r="A29" s="57"/>
      <c r="B29" s="6"/>
      <c r="F29" s="60">
        <f>SUM(F24:F28)</f>
        <v>63281</v>
      </c>
      <c r="G29" s="4"/>
      <c r="H29" s="60">
        <f>SUM(H24:H28)</f>
        <v>84981</v>
      </c>
    </row>
    <row r="30" spans="6:8" ht="12.75">
      <c r="F30" s="12"/>
      <c r="H30" s="12"/>
    </row>
    <row r="31" spans="1:8" ht="12.75">
      <c r="A31" s="55" t="s">
        <v>128</v>
      </c>
      <c r="F31" s="8">
        <f>F21-F29</f>
        <v>38958</v>
      </c>
      <c r="H31" s="8">
        <f>H21-H29</f>
        <v>38287</v>
      </c>
    </row>
    <row r="32" spans="6:8" ht="12.75">
      <c r="F32" s="8"/>
      <c r="H32" s="8"/>
    </row>
    <row r="33" spans="6:8" ht="19.5" customHeight="1" thickBot="1">
      <c r="F33" s="9">
        <f>F14+F31</f>
        <v>107002</v>
      </c>
      <c r="H33" s="9">
        <f>H14+H31</f>
        <v>109463</v>
      </c>
    </row>
    <row r="34" spans="6:8" ht="13.5" thickTop="1">
      <c r="F34" s="8"/>
      <c r="H34" s="8"/>
    </row>
    <row r="35" spans="1:8" ht="12.75">
      <c r="A35" s="54" t="s">
        <v>129</v>
      </c>
      <c r="F35" s="8"/>
      <c r="H35" s="8"/>
    </row>
    <row r="36" spans="1:8" ht="12.75">
      <c r="A36" s="55" t="s">
        <v>130</v>
      </c>
      <c r="F36" s="8"/>
      <c r="H36" s="8"/>
    </row>
    <row r="37" spans="1:8" ht="12.75">
      <c r="A37" s="54" t="s">
        <v>31</v>
      </c>
      <c r="F37" s="20">
        <v>75000</v>
      </c>
      <c r="G37" s="20"/>
      <c r="H37" s="20">
        <v>75000</v>
      </c>
    </row>
    <row r="38" spans="1:8" ht="12.75">
      <c r="A38" s="54" t="s">
        <v>131</v>
      </c>
      <c r="F38" s="8">
        <v>26249</v>
      </c>
      <c r="H38" s="20">
        <v>27103</v>
      </c>
    </row>
    <row r="39" spans="6:8" ht="12.75">
      <c r="F39" s="14"/>
      <c r="H39" s="14"/>
    </row>
    <row r="40" spans="6:8" ht="12.75">
      <c r="F40" s="8">
        <f>SUM(F37:F39)</f>
        <v>101249</v>
      </c>
      <c r="H40" s="8">
        <f>SUM(H37:H39)</f>
        <v>102103</v>
      </c>
    </row>
    <row r="41" spans="6:8" ht="12.75">
      <c r="F41" s="8"/>
      <c r="H41" s="8"/>
    </row>
    <row r="42" spans="1:8" ht="12.75">
      <c r="A42" s="55" t="s">
        <v>132</v>
      </c>
      <c r="F42" s="10"/>
      <c r="H42" s="10"/>
    </row>
    <row r="43" spans="1:8" ht="12.75">
      <c r="A43" s="54" t="s">
        <v>133</v>
      </c>
      <c r="F43" s="11">
        <v>5742</v>
      </c>
      <c r="H43" s="11">
        <v>7349</v>
      </c>
    </row>
    <row r="44" spans="1:8" ht="12.75">
      <c r="A44" s="54" t="s">
        <v>134</v>
      </c>
      <c r="F44" s="12">
        <v>11</v>
      </c>
      <c r="H44" s="12">
        <v>11</v>
      </c>
    </row>
    <row r="45" spans="6:8" ht="12.75">
      <c r="F45" s="13">
        <f>SUM(F43:F44)</f>
        <v>5753</v>
      </c>
      <c r="H45" s="13">
        <f>SUM(H43:H44)</f>
        <v>7360</v>
      </c>
    </row>
    <row r="46" spans="6:8" ht="12.75">
      <c r="F46" s="8"/>
      <c r="H46" s="8"/>
    </row>
    <row r="47" spans="6:8" ht="19.5" customHeight="1" thickBot="1">
      <c r="F47" s="9">
        <f>F40+F45</f>
        <v>107002</v>
      </c>
      <c r="H47" s="9">
        <f>H40+H45</f>
        <v>109463</v>
      </c>
    </row>
    <row r="48" spans="6:8" ht="13.5" thickTop="1">
      <c r="F48" s="8"/>
      <c r="H48" s="8"/>
    </row>
    <row r="49" spans="1:8" ht="12.75">
      <c r="A49" s="54" t="s">
        <v>135</v>
      </c>
      <c r="F49" s="56">
        <v>0.67</v>
      </c>
      <c r="H49" s="56">
        <f>102102076/150000000</f>
        <v>0.6806805066666667</v>
      </c>
    </row>
    <row r="50" spans="6:8" ht="12.75">
      <c r="F50" s="8"/>
      <c r="H50" s="8"/>
    </row>
    <row r="51" ht="12.75">
      <c r="A51" s="57" t="s">
        <v>178</v>
      </c>
    </row>
    <row r="52" spans="1:10" ht="24" customHeight="1">
      <c r="A52" s="117" t="s">
        <v>179</v>
      </c>
      <c r="B52" s="117"/>
      <c r="C52" s="117"/>
      <c r="D52" s="117"/>
      <c r="E52" s="117"/>
      <c r="F52" s="117"/>
      <c r="G52" s="117"/>
      <c r="H52" s="117"/>
      <c r="I52" s="117"/>
      <c r="J52" s="117"/>
    </row>
    <row r="54" spans="1:10" ht="30" customHeight="1">
      <c r="A54" s="116" t="s">
        <v>146</v>
      </c>
      <c r="B54" s="116"/>
      <c r="C54" s="116"/>
      <c r="D54" s="116"/>
      <c r="E54" s="116"/>
      <c r="F54" s="116"/>
      <c r="G54" s="116"/>
      <c r="H54" s="116"/>
      <c r="I54" s="116"/>
      <c r="J54" s="116"/>
    </row>
  </sheetData>
  <mergeCells count="2">
    <mergeCell ref="A54:J54"/>
    <mergeCell ref="A52:J52"/>
  </mergeCells>
  <printOptions/>
  <pageMargins left="0.75" right="0.75" top="0.35" bottom="0.28" header="0.26" footer="0.19"/>
  <pageSetup fitToHeight="1" fitToWidth="1"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L52"/>
  <sheetViews>
    <sheetView zoomScale="85" zoomScaleNormal="85" workbookViewId="0" topLeftCell="A19">
      <selection activeCell="L45" sqref="F45:L45"/>
    </sheetView>
  </sheetViews>
  <sheetFormatPr defaultColWidth="9.140625" defaultRowHeight="12.75"/>
  <cols>
    <col min="1" max="1" width="2.57421875" style="1" customWidth="1"/>
    <col min="2" max="2" width="21.421875" style="1" customWidth="1"/>
    <col min="3" max="3" width="22.421875" style="1" customWidth="1"/>
    <col min="4" max="4" width="12.421875" style="1" customWidth="1"/>
    <col min="5" max="5" width="1.28515625" style="1" customWidth="1"/>
    <col min="6" max="6" width="10.7109375" style="1" customWidth="1"/>
    <col min="7" max="7" width="1.28515625" style="1" customWidth="1"/>
    <col min="8" max="8" width="12.140625" style="1" customWidth="1"/>
    <col min="9" max="9" width="1.28515625" style="1" customWidth="1"/>
    <col min="10" max="10" width="10.7109375" style="1" customWidth="1"/>
    <col min="11" max="11" width="1.1484375" style="1" customWidth="1"/>
    <col min="12" max="12" width="14.421875" style="1" customWidth="1"/>
    <col min="13" max="16384" width="9.140625" style="1" customWidth="1"/>
  </cols>
  <sheetData>
    <row r="1" ht="12.75">
      <c r="A1" s="30" t="str">
        <f>CCBS!A1</f>
        <v>HYTEX INTEGRATED BERHAD</v>
      </c>
    </row>
    <row r="3" ht="12.75">
      <c r="A3" s="33" t="str">
        <f>CCBS!A3</f>
        <v>Quarterly report on results for the 2nd quarter ended 30 September 2003. The figures have not been audited.</v>
      </c>
    </row>
    <row r="5" ht="12.75">
      <c r="A5" s="1" t="s">
        <v>30</v>
      </c>
    </row>
    <row r="6" ht="12.75">
      <c r="K6" s="8"/>
    </row>
    <row r="7" spans="6:12" ht="38.25">
      <c r="F7" s="118" t="s">
        <v>36</v>
      </c>
      <c r="G7" s="119"/>
      <c r="H7" s="119"/>
      <c r="I7" s="119"/>
      <c r="J7" s="120"/>
      <c r="K7" s="37"/>
      <c r="L7" s="39" t="s">
        <v>37</v>
      </c>
    </row>
    <row r="8" spans="4:12" s="36" customFormat="1" ht="54.75" customHeight="1">
      <c r="D8" s="36" t="s">
        <v>31</v>
      </c>
      <c r="F8" s="36" t="s">
        <v>32</v>
      </c>
      <c r="H8" s="36" t="s">
        <v>33</v>
      </c>
      <c r="J8" s="36" t="s">
        <v>34</v>
      </c>
      <c r="K8" s="38"/>
      <c r="L8" s="36" t="s">
        <v>35</v>
      </c>
    </row>
    <row r="9" spans="4:12" ht="12.75">
      <c r="D9" s="3" t="s">
        <v>24</v>
      </c>
      <c r="E9" s="3"/>
      <c r="F9" s="3" t="s">
        <v>24</v>
      </c>
      <c r="G9" s="3"/>
      <c r="H9" s="3" t="s">
        <v>24</v>
      </c>
      <c r="I9" s="3"/>
      <c r="J9" s="3" t="s">
        <v>24</v>
      </c>
      <c r="K9" s="3"/>
      <c r="L9" s="3" t="s">
        <v>24</v>
      </c>
    </row>
    <row r="10" spans="4:12" ht="12.75">
      <c r="D10" s="3"/>
      <c r="E10" s="3"/>
      <c r="F10" s="3"/>
      <c r="G10" s="3"/>
      <c r="H10" s="3"/>
      <c r="I10" s="3"/>
      <c r="J10" s="3"/>
      <c r="K10" s="3"/>
      <c r="L10" s="3"/>
    </row>
    <row r="11" spans="1:12" ht="12.75">
      <c r="A11" s="30" t="s">
        <v>147</v>
      </c>
      <c r="D11" s="19">
        <v>75000</v>
      </c>
      <c r="F11" s="1">
        <v>10366</v>
      </c>
      <c r="H11" s="1">
        <v>7462</v>
      </c>
      <c r="J11" s="1">
        <v>-32</v>
      </c>
      <c r="L11" s="1">
        <v>9305</v>
      </c>
    </row>
    <row r="13" ht="12.75">
      <c r="A13" s="2" t="s">
        <v>137</v>
      </c>
    </row>
    <row r="15" spans="2:12" ht="12.75">
      <c r="B15" s="2" t="s">
        <v>170</v>
      </c>
      <c r="D15" s="1">
        <v>0</v>
      </c>
      <c r="F15" s="1">
        <v>0</v>
      </c>
      <c r="H15" s="1">
        <v>0</v>
      </c>
      <c r="J15" s="1">
        <v>-154</v>
      </c>
      <c r="L15" s="1">
        <v>0</v>
      </c>
    </row>
    <row r="16" ht="12.75">
      <c r="B16" s="2"/>
    </row>
    <row r="17" spans="2:12" ht="12.75">
      <c r="B17" s="2" t="s">
        <v>168</v>
      </c>
      <c r="D17" s="1">
        <v>0</v>
      </c>
      <c r="F17" s="1">
        <v>0</v>
      </c>
      <c r="H17" s="1">
        <v>-2798</v>
      </c>
      <c r="J17" s="1">
        <v>0</v>
      </c>
      <c r="L17" s="1">
        <v>0</v>
      </c>
    </row>
    <row r="18" ht="12.75">
      <c r="B18" s="2"/>
    </row>
    <row r="19" spans="2:12" ht="12.75">
      <c r="B19" s="2" t="s">
        <v>171</v>
      </c>
      <c r="D19" s="1">
        <v>0</v>
      </c>
      <c r="F19" s="1">
        <v>-1</v>
      </c>
      <c r="H19" s="1">
        <v>0</v>
      </c>
      <c r="J19" s="1">
        <v>0</v>
      </c>
      <c r="L19" s="1">
        <v>0</v>
      </c>
    </row>
    <row r="21" spans="2:12" ht="12.75">
      <c r="B21" s="2" t="s">
        <v>139</v>
      </c>
      <c r="D21" s="1">
        <v>0</v>
      </c>
      <c r="F21" s="1">
        <v>0</v>
      </c>
      <c r="H21" s="1">
        <v>0</v>
      </c>
      <c r="J21" s="1">
        <v>0</v>
      </c>
      <c r="L21" s="1">
        <v>2101</v>
      </c>
    </row>
    <row r="23" spans="1:12" ht="13.5" thickBot="1">
      <c r="A23" s="30" t="s">
        <v>186</v>
      </c>
      <c r="D23" s="9">
        <f>SUM(D11:D22)</f>
        <v>75000</v>
      </c>
      <c r="F23" s="9">
        <f>SUM(F11:F22)</f>
        <v>10365</v>
      </c>
      <c r="H23" s="9">
        <f>SUM(H11:H22)</f>
        <v>4664</v>
      </c>
      <c r="J23" s="9">
        <f>SUM(J11:J22)</f>
        <v>-186</v>
      </c>
      <c r="L23" s="9">
        <f>SUM(L11:L22)</f>
        <v>11406</v>
      </c>
    </row>
    <row r="24" ht="13.5" thickTop="1"/>
    <row r="27" spans="1:12" ht="12.75">
      <c r="A27" s="30" t="s">
        <v>136</v>
      </c>
      <c r="D27" s="19" t="s">
        <v>26</v>
      </c>
      <c r="F27" s="1">
        <v>0</v>
      </c>
      <c r="H27" s="1">
        <v>0</v>
      </c>
      <c r="J27" s="1">
        <v>0</v>
      </c>
      <c r="L27" s="1">
        <v>-1</v>
      </c>
    </row>
    <row r="29" ht="12.75">
      <c r="A29" s="2" t="s">
        <v>138</v>
      </c>
    </row>
    <row r="31" ht="12.75">
      <c r="B31" s="1" t="s">
        <v>188</v>
      </c>
    </row>
    <row r="33" spans="2:12" ht="12.75">
      <c r="B33" s="1" t="s">
        <v>189</v>
      </c>
      <c r="D33" s="1">
        <v>51291</v>
      </c>
      <c r="F33" s="1">
        <v>9232</v>
      </c>
      <c r="H33" s="1">
        <v>11194</v>
      </c>
      <c r="J33" s="1">
        <v>0</v>
      </c>
      <c r="L33" s="1">
        <v>0</v>
      </c>
    </row>
    <row r="35" spans="2:12" ht="12.75">
      <c r="B35" s="1" t="s">
        <v>190</v>
      </c>
      <c r="D35" s="1">
        <v>12151</v>
      </c>
      <c r="F35" s="1">
        <v>0</v>
      </c>
      <c r="H35" s="1">
        <v>0</v>
      </c>
      <c r="J35" s="1">
        <v>0</v>
      </c>
      <c r="L35" s="1">
        <v>0</v>
      </c>
    </row>
    <row r="37" spans="2:12" ht="12.75">
      <c r="B37" s="2" t="s">
        <v>170</v>
      </c>
      <c r="D37" s="1">
        <v>0</v>
      </c>
      <c r="F37" s="1">
        <v>0</v>
      </c>
      <c r="H37" s="1">
        <v>0</v>
      </c>
      <c r="J37" s="1">
        <v>-51</v>
      </c>
      <c r="L37" s="1">
        <v>0</v>
      </c>
    </row>
    <row r="38" ht="12.75">
      <c r="B38" s="2"/>
    </row>
    <row r="39" spans="2:12" ht="12.75">
      <c r="B39" s="2" t="s">
        <v>168</v>
      </c>
      <c r="D39" s="1">
        <v>0</v>
      </c>
      <c r="F39" s="1">
        <v>0</v>
      </c>
      <c r="H39" s="1">
        <v>-742</v>
      </c>
      <c r="J39" s="1">
        <v>0</v>
      </c>
      <c r="L39" s="1">
        <v>0</v>
      </c>
    </row>
    <row r="40" ht="12.75">
      <c r="B40" s="2"/>
    </row>
    <row r="41" spans="2:12" ht="12.75">
      <c r="B41" s="2" t="s">
        <v>171</v>
      </c>
      <c r="D41" s="1">
        <v>0</v>
      </c>
      <c r="F41" s="1">
        <v>0</v>
      </c>
      <c r="H41" s="1">
        <v>0</v>
      </c>
      <c r="J41" s="1">
        <v>0</v>
      </c>
      <c r="L41" s="1">
        <v>0</v>
      </c>
    </row>
    <row r="42" ht="12.75">
      <c r="B42" s="2"/>
    </row>
    <row r="43" spans="2:12" ht="12.75">
      <c r="B43" s="2" t="s">
        <v>140</v>
      </c>
      <c r="D43" s="1">
        <v>0</v>
      </c>
      <c r="F43" s="1">
        <v>0</v>
      </c>
      <c r="H43" s="1">
        <v>0</v>
      </c>
      <c r="J43" s="1">
        <v>0</v>
      </c>
      <c r="L43" s="1">
        <v>928</v>
      </c>
    </row>
    <row r="45" spans="1:12" ht="13.5" thickBot="1">
      <c r="A45" s="30" t="s">
        <v>187</v>
      </c>
      <c r="D45" s="9">
        <f>SUM(D27:D44)</f>
        <v>63442</v>
      </c>
      <c r="F45" s="9">
        <f>SUM(F27:F44)</f>
        <v>9232</v>
      </c>
      <c r="H45" s="9">
        <f>SUM(H27:H44)</f>
        <v>10452</v>
      </c>
      <c r="J45" s="9">
        <f>SUM(J27:J44)</f>
        <v>-51</v>
      </c>
      <c r="L45" s="9">
        <f>SUM(L27:L44)</f>
        <v>927</v>
      </c>
    </row>
    <row r="46" ht="13.5" thickTop="1"/>
    <row r="47" ht="12.75">
      <c r="A47" s="55" t="s">
        <v>25</v>
      </c>
    </row>
    <row r="48" ht="12.75">
      <c r="A48" s="55"/>
    </row>
    <row r="49" spans="1:12" ht="12.75" customHeight="1">
      <c r="A49" s="21" t="s">
        <v>26</v>
      </c>
      <c r="B49" s="122" t="s">
        <v>141</v>
      </c>
      <c r="C49" s="122"/>
      <c r="D49" s="122"/>
      <c r="E49" s="122"/>
      <c r="F49" s="122"/>
      <c r="G49" s="122"/>
      <c r="H49" s="122"/>
      <c r="I49" s="122"/>
      <c r="J49" s="122"/>
      <c r="K49" s="122"/>
      <c r="L49" s="122"/>
    </row>
    <row r="51" ht="16.5" customHeight="1"/>
    <row r="52" spans="1:12" ht="37.5" customHeight="1">
      <c r="A52" s="121" t="s">
        <v>148</v>
      </c>
      <c r="B52" s="121"/>
      <c r="C52" s="121"/>
      <c r="D52" s="121"/>
      <c r="E52" s="121"/>
      <c r="F52" s="121"/>
      <c r="G52" s="121"/>
      <c r="H52" s="121"/>
      <c r="I52" s="121"/>
      <c r="J52" s="121"/>
      <c r="K52" s="121"/>
      <c r="L52" s="121"/>
    </row>
  </sheetData>
  <mergeCells count="3">
    <mergeCell ref="F7:J7"/>
    <mergeCell ref="A52:L52"/>
    <mergeCell ref="B49:L49"/>
  </mergeCells>
  <printOptions/>
  <pageMargins left="0.33" right="0.24" top="1" bottom="1" header="0.5" footer="0.5"/>
  <pageSetup fitToHeight="1" fitToWidth="1" horizontalDpi="600" verticalDpi="600" orientation="portrait" scale="87" r:id="rId1"/>
</worksheet>
</file>

<file path=xl/worksheets/sheet4.xml><?xml version="1.0" encoding="utf-8"?>
<worksheet xmlns="http://schemas.openxmlformats.org/spreadsheetml/2006/main" xmlns:r="http://schemas.openxmlformats.org/officeDocument/2006/relationships">
  <sheetPr>
    <pageSetUpPr fitToPage="1"/>
  </sheetPr>
  <dimension ref="A1:K40"/>
  <sheetViews>
    <sheetView zoomScale="85" zoomScaleNormal="85" workbookViewId="0" topLeftCell="A1">
      <selection activeCell="I33" sqref="I33"/>
    </sheetView>
  </sheetViews>
  <sheetFormatPr defaultColWidth="9.140625" defaultRowHeight="12.75"/>
  <cols>
    <col min="1" max="1" width="4.421875" style="1" customWidth="1"/>
    <col min="2" max="5" width="9.140625" style="1" customWidth="1"/>
    <col min="6" max="6" width="17.7109375" style="1" customWidth="1"/>
    <col min="7" max="7" width="11.7109375" style="1" customWidth="1"/>
    <col min="8" max="8" width="2.57421875" style="1" customWidth="1"/>
    <col min="9" max="9" width="11.7109375" style="1" customWidth="1"/>
    <col min="10" max="16384" width="9.140625" style="1" customWidth="1"/>
  </cols>
  <sheetData>
    <row r="1" ht="12.75">
      <c r="A1" s="30" t="str">
        <f>CCSCE!A1</f>
        <v>HYTEX INTEGRATED BERHAD</v>
      </c>
    </row>
    <row r="3" ht="12.75">
      <c r="A3" s="33" t="str">
        <f>CCSCE!A3</f>
        <v>Quarterly report on results for the 2nd quarter ended 30 September 2003. The figures have not been audited.</v>
      </c>
    </row>
    <row r="5" ht="12.75">
      <c r="A5" s="2" t="s">
        <v>38</v>
      </c>
    </row>
    <row r="6" spans="9:11" ht="12.75">
      <c r="I6" s="61"/>
      <c r="J6" s="61"/>
      <c r="K6" s="61"/>
    </row>
    <row r="7" spans="7:11" s="36" customFormat="1" ht="38.25">
      <c r="G7" s="36" t="s">
        <v>191</v>
      </c>
      <c r="I7" s="36" t="s">
        <v>192</v>
      </c>
      <c r="J7" s="4"/>
      <c r="K7" s="4"/>
    </row>
    <row r="8" spans="7:11" ht="12.75">
      <c r="G8" s="3" t="s">
        <v>24</v>
      </c>
      <c r="I8" s="3" t="s">
        <v>24</v>
      </c>
      <c r="J8" s="4"/>
      <c r="K8" s="4"/>
    </row>
    <row r="9" spans="9:11" ht="12.75">
      <c r="I9" s="3"/>
      <c r="J9" s="4"/>
      <c r="K9" s="4"/>
    </row>
    <row r="10" spans="1:11" ht="12.75">
      <c r="A10" s="1" t="s">
        <v>56</v>
      </c>
      <c r="G10" s="33">
        <v>2493</v>
      </c>
      <c r="I10" s="1">
        <v>1056</v>
      </c>
      <c r="J10" s="5"/>
      <c r="K10" s="27"/>
    </row>
    <row r="11" spans="7:11" ht="12.75">
      <c r="G11" s="33"/>
      <c r="J11" s="4"/>
      <c r="K11" s="4"/>
    </row>
    <row r="12" spans="2:9" ht="12.75">
      <c r="B12" s="1" t="s">
        <v>99</v>
      </c>
      <c r="G12" s="33">
        <v>3531</v>
      </c>
      <c r="I12" s="1">
        <v>2261</v>
      </c>
    </row>
    <row r="13" spans="2:9" ht="12.75">
      <c r="B13" s="1" t="s">
        <v>160</v>
      </c>
      <c r="G13" s="33">
        <v>-5475</v>
      </c>
      <c r="I13" s="1">
        <v>-12115</v>
      </c>
    </row>
    <row r="14" spans="2:9" ht="12.75">
      <c r="B14" s="1" t="s">
        <v>100</v>
      </c>
      <c r="G14" s="33">
        <v>-1235</v>
      </c>
      <c r="I14" s="1">
        <v>-70</v>
      </c>
    </row>
    <row r="15" spans="2:9" ht="12.75">
      <c r="B15" s="1" t="s">
        <v>161</v>
      </c>
      <c r="G15" s="33">
        <v>-2026</v>
      </c>
      <c r="I15" s="1">
        <v>-299</v>
      </c>
    </row>
    <row r="16" spans="7:9" ht="12.75">
      <c r="G16" s="83"/>
      <c r="I16" s="14"/>
    </row>
    <row r="17" spans="1:9" ht="12.75">
      <c r="A17" s="1" t="s">
        <v>101</v>
      </c>
      <c r="G17" s="84">
        <f>SUM(G10:G16)</f>
        <v>-2712</v>
      </c>
      <c r="I17" s="53">
        <f>SUM(I10:I16)</f>
        <v>-9167</v>
      </c>
    </row>
    <row r="18" ht="12.75">
      <c r="G18" s="33"/>
    </row>
    <row r="19" spans="1:7" ht="12.75">
      <c r="A19" s="1" t="s">
        <v>102</v>
      </c>
      <c r="G19" s="33"/>
    </row>
    <row r="20" spans="2:9" ht="12.75">
      <c r="B20" s="1" t="s">
        <v>106</v>
      </c>
      <c r="G20" s="33">
        <v>-1172</v>
      </c>
      <c r="I20" s="78">
        <v>-5906</v>
      </c>
    </row>
    <row r="21" spans="2:9" ht="12.75">
      <c r="B21" s="1" t="s">
        <v>193</v>
      </c>
      <c r="I21" s="78"/>
    </row>
    <row r="22" spans="2:9" ht="12.75">
      <c r="B22" s="1" t="s">
        <v>194</v>
      </c>
      <c r="G22" s="1">
        <v>0</v>
      </c>
      <c r="I22" s="78">
        <v>482</v>
      </c>
    </row>
    <row r="24" spans="1:9" ht="12.75">
      <c r="A24" s="1" t="s">
        <v>103</v>
      </c>
      <c r="G24" s="53">
        <f>SUM(G20:G23)</f>
        <v>-1172</v>
      </c>
      <c r="I24" s="53">
        <f>SUM(I20:I23)</f>
        <v>-5424</v>
      </c>
    </row>
    <row r="26" ht="12.75">
      <c r="A26" s="1" t="s">
        <v>104</v>
      </c>
    </row>
    <row r="27" spans="2:9" ht="12.75">
      <c r="B27" s="1" t="s">
        <v>105</v>
      </c>
      <c r="G27" s="1">
        <v>-11999</v>
      </c>
      <c r="I27" s="78">
        <v>13451</v>
      </c>
    </row>
    <row r="28" spans="2:9" ht="12.75">
      <c r="B28" s="79" t="s">
        <v>195</v>
      </c>
      <c r="G28" s="1">
        <v>0</v>
      </c>
      <c r="I28" s="85">
        <v>12152</v>
      </c>
    </row>
    <row r="29" spans="2:9" ht="12.75">
      <c r="B29" s="79" t="s">
        <v>171</v>
      </c>
      <c r="G29" s="1">
        <v>0</v>
      </c>
      <c r="I29" s="85">
        <v>-979</v>
      </c>
    </row>
    <row r="31" spans="1:9" ht="12.75">
      <c r="A31" s="1" t="s">
        <v>172</v>
      </c>
      <c r="G31" s="53">
        <f>SUM(G27:G30)</f>
        <v>-11999</v>
      </c>
      <c r="I31" s="53">
        <f>SUM(I27:I30)</f>
        <v>24624</v>
      </c>
    </row>
    <row r="33" spans="1:9" ht="12.75">
      <c r="A33" s="1" t="s">
        <v>173</v>
      </c>
      <c r="G33" s="1">
        <f>G17+G24+G31</f>
        <v>-15883</v>
      </c>
      <c r="I33" s="1">
        <f>I17+I24+I31</f>
        <v>10033</v>
      </c>
    </row>
    <row r="34" spans="1:9" ht="12.75">
      <c r="A34" s="1" t="s">
        <v>174</v>
      </c>
      <c r="G34" s="1">
        <v>-154</v>
      </c>
      <c r="I34" s="78">
        <v>-13</v>
      </c>
    </row>
    <row r="35" spans="1:9" ht="12.75">
      <c r="A35" s="1" t="s">
        <v>175</v>
      </c>
      <c r="G35" s="1">
        <v>7313</v>
      </c>
      <c r="I35" s="78">
        <v>-7736</v>
      </c>
    </row>
    <row r="37" spans="1:9" ht="13.5" thickBot="1">
      <c r="A37" s="1" t="s">
        <v>176</v>
      </c>
      <c r="G37" s="9">
        <f>SUM(G33:G36)</f>
        <v>-8724</v>
      </c>
      <c r="I37" s="9">
        <f>SUM(I33:I36)</f>
        <v>2284</v>
      </c>
    </row>
    <row r="38" ht="13.5" thickTop="1"/>
    <row r="40" spans="1:11" ht="29.25" customHeight="1">
      <c r="A40" s="121" t="s">
        <v>149</v>
      </c>
      <c r="B40" s="121"/>
      <c r="C40" s="121"/>
      <c r="D40" s="121"/>
      <c r="E40" s="121"/>
      <c r="F40" s="121"/>
      <c r="G40" s="121"/>
      <c r="H40" s="121"/>
      <c r="I40" s="121"/>
      <c r="J40" s="121"/>
      <c r="K40" s="121"/>
    </row>
  </sheetData>
  <mergeCells count="1">
    <mergeCell ref="A40:K40"/>
  </mergeCells>
  <printOptions/>
  <pageMargins left="0.42" right="0.42" top="1" bottom="1" header="0.5" footer="0.5"/>
  <pageSetup fitToHeight="1" fitToWidth="1" horizontalDpi="600" verticalDpi="600" orientation="portrait" scale="96" r:id="rId1"/>
</worksheet>
</file>

<file path=xl/worksheets/sheet5.xml><?xml version="1.0" encoding="utf-8"?>
<worksheet xmlns="http://schemas.openxmlformats.org/spreadsheetml/2006/main" xmlns:r="http://schemas.openxmlformats.org/officeDocument/2006/relationships">
  <sheetPr>
    <pageSetUpPr fitToPage="1"/>
  </sheetPr>
  <dimension ref="A1:M162"/>
  <sheetViews>
    <sheetView tabSelected="1" workbookViewId="0" topLeftCell="A1">
      <selection activeCell="B19" sqref="B19:J19"/>
    </sheetView>
  </sheetViews>
  <sheetFormatPr defaultColWidth="9.140625" defaultRowHeight="12.75"/>
  <cols>
    <col min="1" max="1" width="4.140625" style="15" customWidth="1"/>
    <col min="2" max="2" width="7.140625" style="0" customWidth="1"/>
    <col min="3" max="3" width="9.00390625" style="0" customWidth="1"/>
    <col min="5" max="5" width="10.8515625" style="0" customWidth="1"/>
    <col min="6" max="6" width="13.00390625" style="0" customWidth="1"/>
    <col min="7" max="7" width="11.57421875" style="0" customWidth="1"/>
    <col min="8" max="8" width="12.00390625" style="0" customWidth="1"/>
    <col min="9" max="9" width="13.00390625" style="0" customWidth="1"/>
    <col min="10" max="10" width="12.28125" style="0" customWidth="1"/>
    <col min="11" max="11" width="2.57421875" style="0" customWidth="1"/>
    <col min="12" max="12" width="12.00390625" style="0" bestFit="1" customWidth="1"/>
    <col min="13" max="13" width="9.421875" style="0" bestFit="1" customWidth="1"/>
  </cols>
  <sheetData>
    <row r="1" ht="12.75">
      <c r="A1" s="29" t="str">
        <f>CCCFS!A1</f>
        <v>HYTEX INTEGRATED BERHAD</v>
      </c>
    </row>
    <row r="3" s="28" customFormat="1" ht="12.75">
      <c r="A3" s="34" t="str">
        <f>CCCFS!A3</f>
        <v>Quarterly report on results for the 2nd quarter ended 30 September 2003. The figures have not been audited.</v>
      </c>
    </row>
    <row r="5" ht="12.75">
      <c r="A5" s="31" t="s">
        <v>65</v>
      </c>
    </row>
    <row r="7" spans="1:2" ht="12.75">
      <c r="A7" s="15" t="s">
        <v>42</v>
      </c>
      <c r="B7" s="16" t="s">
        <v>39</v>
      </c>
    </row>
    <row r="8" spans="2:10" ht="62.25" customHeight="1">
      <c r="B8" s="126" t="s">
        <v>228</v>
      </c>
      <c r="C8" s="126"/>
      <c r="D8" s="126"/>
      <c r="E8" s="126"/>
      <c r="F8" s="126"/>
      <c r="G8" s="126"/>
      <c r="H8" s="126"/>
      <c r="I8" s="126"/>
      <c r="J8" s="126"/>
    </row>
    <row r="9" spans="2:10" ht="18" customHeight="1">
      <c r="B9" s="17"/>
      <c r="C9" s="17"/>
      <c r="D9" s="17"/>
      <c r="E9" s="17"/>
      <c r="F9" s="17"/>
      <c r="G9" s="17"/>
      <c r="H9" s="17"/>
      <c r="I9" s="17"/>
      <c r="J9" s="17"/>
    </row>
    <row r="10" spans="1:2" ht="12.75">
      <c r="A10" s="15" t="s">
        <v>43</v>
      </c>
      <c r="B10" s="16" t="s">
        <v>40</v>
      </c>
    </row>
    <row r="11" spans="2:10" ht="30.75" customHeight="1">
      <c r="B11" s="126" t="s">
        <v>150</v>
      </c>
      <c r="C11" s="126"/>
      <c r="D11" s="126"/>
      <c r="E11" s="126"/>
      <c r="F11" s="126"/>
      <c r="G11" s="126"/>
      <c r="H11" s="126"/>
      <c r="I11" s="126"/>
      <c r="J11" s="126"/>
    </row>
    <row r="12" spans="2:10" ht="15" customHeight="1">
      <c r="B12" s="17"/>
      <c r="C12" s="17"/>
      <c r="D12" s="17"/>
      <c r="E12" s="17"/>
      <c r="F12" s="17"/>
      <c r="G12" s="17"/>
      <c r="H12" s="17"/>
      <c r="I12" s="17"/>
      <c r="J12" s="17"/>
    </row>
    <row r="13" spans="1:10" ht="14.25" customHeight="1">
      <c r="A13" s="15" t="s">
        <v>44</v>
      </c>
      <c r="B13" s="41" t="s">
        <v>23</v>
      </c>
      <c r="C13" s="17"/>
      <c r="D13" s="17"/>
      <c r="E13" s="17"/>
      <c r="F13" s="17"/>
      <c r="G13" s="17"/>
      <c r="H13" s="17"/>
      <c r="I13" s="17"/>
      <c r="J13" s="17"/>
    </row>
    <row r="14" spans="1:10" s="23" customFormat="1" ht="40.5" customHeight="1">
      <c r="A14" s="102"/>
      <c r="B14" s="124" t="s">
        <v>202</v>
      </c>
      <c r="C14" s="124"/>
      <c r="D14" s="124"/>
      <c r="E14" s="124"/>
      <c r="F14" s="124"/>
      <c r="G14" s="124"/>
      <c r="H14" s="124"/>
      <c r="I14" s="124"/>
      <c r="J14" s="124"/>
    </row>
    <row r="15" spans="1:10" s="23" customFormat="1" ht="10.5" customHeight="1">
      <c r="A15" s="102"/>
      <c r="B15" s="24"/>
      <c r="C15" s="24"/>
      <c r="D15" s="24"/>
      <c r="E15" s="24"/>
      <c r="F15" s="24"/>
      <c r="G15" s="24"/>
      <c r="H15" s="24"/>
      <c r="I15" s="24"/>
      <c r="J15" s="24"/>
    </row>
    <row r="16" spans="2:10" ht="33.75" customHeight="1">
      <c r="B16" s="125" t="s">
        <v>107</v>
      </c>
      <c r="C16" s="125"/>
      <c r="D16" s="125"/>
      <c r="E16" s="125"/>
      <c r="F16" s="125"/>
      <c r="G16" s="125"/>
      <c r="H16" s="125"/>
      <c r="I16" s="125"/>
      <c r="J16" s="125"/>
    </row>
    <row r="18" spans="1:2" ht="12.75">
      <c r="A18" s="15" t="s">
        <v>45</v>
      </c>
      <c r="B18" s="16" t="s">
        <v>41</v>
      </c>
    </row>
    <row r="19" spans="2:10" ht="30.75" customHeight="1">
      <c r="B19" s="126" t="s">
        <v>180</v>
      </c>
      <c r="C19" s="126"/>
      <c r="D19" s="126"/>
      <c r="E19" s="126"/>
      <c r="F19" s="126"/>
      <c r="G19" s="126"/>
      <c r="H19" s="126"/>
      <c r="I19" s="126"/>
      <c r="J19" s="126"/>
    </row>
    <row r="20" spans="2:10" ht="12.75" customHeight="1">
      <c r="B20" s="17"/>
      <c r="C20" s="17"/>
      <c r="D20" s="17"/>
      <c r="E20" s="17"/>
      <c r="F20" s="17"/>
      <c r="G20" s="17"/>
      <c r="H20" s="17"/>
      <c r="I20" s="17"/>
      <c r="J20" s="17"/>
    </row>
    <row r="21" spans="1:10" ht="13.5" customHeight="1">
      <c r="A21" s="15" t="s">
        <v>46</v>
      </c>
      <c r="B21" s="41" t="s">
        <v>47</v>
      </c>
      <c r="C21" s="17"/>
      <c r="D21" s="17"/>
      <c r="E21" s="17"/>
      <c r="F21" s="17"/>
      <c r="G21" s="17"/>
      <c r="H21" s="17"/>
      <c r="I21" s="17"/>
      <c r="J21" s="17"/>
    </row>
    <row r="22" spans="2:10" ht="32.25" customHeight="1">
      <c r="B22" s="126" t="s">
        <v>48</v>
      </c>
      <c r="C22" s="126"/>
      <c r="D22" s="126"/>
      <c r="E22" s="126"/>
      <c r="F22" s="126"/>
      <c r="G22" s="126"/>
      <c r="H22" s="126"/>
      <c r="I22" s="126"/>
      <c r="J22" s="126"/>
    </row>
    <row r="23" spans="2:10" ht="15" customHeight="1">
      <c r="B23" s="17"/>
      <c r="C23" s="17"/>
      <c r="D23" s="17"/>
      <c r="E23" s="17"/>
      <c r="F23" s="17"/>
      <c r="G23" s="17"/>
      <c r="H23" s="17"/>
      <c r="I23" s="17"/>
      <c r="J23" s="17"/>
    </row>
    <row r="24" spans="1:10" ht="15" customHeight="1">
      <c r="A24" s="15" t="s">
        <v>49</v>
      </c>
      <c r="B24" s="130" t="s">
        <v>50</v>
      </c>
      <c r="C24" s="130"/>
      <c r="D24" s="130"/>
      <c r="E24" s="130"/>
      <c r="F24" s="130"/>
      <c r="G24" s="130"/>
      <c r="H24" s="130"/>
      <c r="I24" s="130"/>
      <c r="J24" s="130"/>
    </row>
    <row r="25" spans="2:10" ht="30.75" customHeight="1">
      <c r="B25" s="126" t="s">
        <v>51</v>
      </c>
      <c r="C25" s="126"/>
      <c r="D25" s="126"/>
      <c r="E25" s="126"/>
      <c r="F25" s="126"/>
      <c r="G25" s="126"/>
      <c r="H25" s="126"/>
      <c r="I25" s="126"/>
      <c r="J25" s="126"/>
    </row>
    <row r="26" spans="2:10" ht="15" customHeight="1">
      <c r="B26" s="17"/>
      <c r="C26" s="17"/>
      <c r="D26" s="17"/>
      <c r="E26" s="17"/>
      <c r="F26" s="17"/>
      <c r="G26" s="17"/>
      <c r="H26" s="17"/>
      <c r="I26" s="17"/>
      <c r="J26" s="17"/>
    </row>
    <row r="27" spans="1:10" ht="15" customHeight="1">
      <c r="A27" s="15" t="s">
        <v>52</v>
      </c>
      <c r="B27" s="130" t="s">
        <v>203</v>
      </c>
      <c r="C27" s="130"/>
      <c r="D27" s="130"/>
      <c r="E27" s="130"/>
      <c r="F27" s="130"/>
      <c r="G27" s="130"/>
      <c r="H27" s="130"/>
      <c r="I27" s="130"/>
      <c r="J27" s="130"/>
    </row>
    <row r="28" spans="2:10" ht="15" customHeight="1">
      <c r="B28" s="126" t="s">
        <v>53</v>
      </c>
      <c r="C28" s="126"/>
      <c r="D28" s="126"/>
      <c r="E28" s="126"/>
      <c r="F28" s="126"/>
      <c r="G28" s="126"/>
      <c r="H28" s="126"/>
      <c r="I28" s="126"/>
      <c r="J28" s="126"/>
    </row>
    <row r="29" spans="2:10" ht="15" customHeight="1">
      <c r="B29" s="17"/>
      <c r="C29" s="17"/>
      <c r="D29" s="17"/>
      <c r="E29" s="17"/>
      <c r="F29" s="17"/>
      <c r="G29" s="17"/>
      <c r="H29" s="17"/>
      <c r="I29" s="17"/>
      <c r="J29" s="17"/>
    </row>
    <row r="30" spans="1:10" ht="15" customHeight="1">
      <c r="A30" s="15" t="s">
        <v>54</v>
      </c>
      <c r="B30" s="41" t="s">
        <v>55</v>
      </c>
      <c r="C30" s="26"/>
      <c r="D30" s="26"/>
      <c r="E30" s="26"/>
      <c r="F30" s="26"/>
      <c r="G30" s="17"/>
      <c r="H30" s="17"/>
      <c r="I30" s="17"/>
      <c r="J30" s="17"/>
    </row>
    <row r="31" spans="2:10" ht="15" customHeight="1">
      <c r="B31" s="40" t="s">
        <v>151</v>
      </c>
      <c r="C31" s="17"/>
      <c r="D31" s="17"/>
      <c r="E31" s="17"/>
      <c r="F31" s="17"/>
      <c r="G31" s="17"/>
      <c r="H31" s="17"/>
      <c r="I31" s="17"/>
      <c r="J31" s="17"/>
    </row>
    <row r="32" spans="2:12" ht="25.5">
      <c r="B32" s="17"/>
      <c r="C32" s="17"/>
      <c r="D32" s="17"/>
      <c r="E32" s="65" t="s">
        <v>156</v>
      </c>
      <c r="F32" s="65" t="s">
        <v>154</v>
      </c>
      <c r="G32" s="65" t="s">
        <v>157</v>
      </c>
      <c r="H32" s="35" t="s">
        <v>155</v>
      </c>
      <c r="I32" s="65" t="s">
        <v>158</v>
      </c>
      <c r="J32" s="35" t="s">
        <v>159</v>
      </c>
      <c r="K32" s="17"/>
      <c r="L32" s="17"/>
    </row>
    <row r="33" spans="1:10" ht="15" customHeight="1">
      <c r="A33" s="66"/>
      <c r="B33" s="63"/>
      <c r="C33" s="63"/>
      <c r="D33" s="63"/>
      <c r="E33" s="81" t="s">
        <v>24</v>
      </c>
      <c r="F33" s="81" t="s">
        <v>24</v>
      </c>
      <c r="G33" s="81" t="s">
        <v>24</v>
      </c>
      <c r="H33" s="81" t="s">
        <v>24</v>
      </c>
      <c r="I33" s="81" t="s">
        <v>24</v>
      </c>
      <c r="J33" s="81" t="s">
        <v>24</v>
      </c>
    </row>
    <row r="34" spans="1:10" ht="15" customHeight="1">
      <c r="A34" s="66"/>
      <c r="B34" s="63"/>
      <c r="C34" s="63"/>
      <c r="D34" s="63"/>
      <c r="E34" s="46"/>
      <c r="F34" s="46"/>
      <c r="G34" s="46"/>
      <c r="H34" s="46"/>
      <c r="I34" s="46"/>
      <c r="J34" s="80"/>
    </row>
    <row r="35" spans="1:10" ht="12.75">
      <c r="A35" s="66"/>
      <c r="B35" s="68" t="s">
        <v>152</v>
      </c>
      <c r="C35" s="63"/>
      <c r="D35" s="63"/>
      <c r="E35" s="62">
        <v>11</v>
      </c>
      <c r="F35" s="38">
        <v>26833</v>
      </c>
      <c r="G35" s="38">
        <v>26892</v>
      </c>
      <c r="H35" s="38">
        <v>0</v>
      </c>
      <c r="I35" s="38">
        <v>-10342</v>
      </c>
      <c r="J35" s="74">
        <f>SUM(E35:I35)</f>
        <v>43394</v>
      </c>
    </row>
    <row r="36" spans="1:10" ht="14.25" customHeight="1">
      <c r="A36" s="66"/>
      <c r="B36" s="63"/>
      <c r="C36" s="63"/>
      <c r="D36" s="63"/>
      <c r="E36" s="62"/>
      <c r="F36" s="70"/>
      <c r="G36" s="70"/>
      <c r="H36" s="38"/>
      <c r="I36" s="70"/>
      <c r="J36" s="69"/>
    </row>
    <row r="37" spans="1:13" ht="15.75" customHeight="1">
      <c r="A37" s="66"/>
      <c r="B37" s="68" t="s">
        <v>165</v>
      </c>
      <c r="C37" s="63"/>
      <c r="D37" s="63"/>
      <c r="E37" s="73">
        <v>374</v>
      </c>
      <c r="F37" s="71">
        <v>-939</v>
      </c>
      <c r="G37" s="71">
        <v>25</v>
      </c>
      <c r="H37" s="38">
        <v>0</v>
      </c>
      <c r="I37" s="71">
        <v>2641</v>
      </c>
      <c r="J37" s="74">
        <f>SUM(E37:I37)</f>
        <v>2101</v>
      </c>
      <c r="K37" s="75"/>
      <c r="L37" s="72"/>
      <c r="M37" s="75"/>
    </row>
    <row r="38" spans="1:13" ht="15.75" customHeight="1">
      <c r="A38" s="66"/>
      <c r="B38" s="63"/>
      <c r="C38" s="63"/>
      <c r="D38" s="63"/>
      <c r="E38" s="73"/>
      <c r="F38" s="73"/>
      <c r="G38" s="73"/>
      <c r="H38" s="38"/>
      <c r="I38" s="73"/>
      <c r="J38" s="74"/>
      <c r="K38" s="75"/>
      <c r="L38" s="75"/>
      <c r="M38" s="75"/>
    </row>
    <row r="39" spans="1:13" ht="15" customHeight="1">
      <c r="A39" s="66"/>
      <c r="B39" s="68" t="s">
        <v>153</v>
      </c>
      <c r="C39" s="63"/>
      <c r="D39" s="63"/>
      <c r="E39" s="73">
        <v>1538</v>
      </c>
      <c r="F39" s="73">
        <v>124448</v>
      </c>
      <c r="G39" s="73">
        <v>47797</v>
      </c>
      <c r="H39" s="38" t="s">
        <v>26</v>
      </c>
      <c r="I39" s="73">
        <v>-3500</v>
      </c>
      <c r="J39" s="74">
        <f>SUM(E39:I39)</f>
        <v>170283</v>
      </c>
      <c r="K39" s="75"/>
      <c r="L39" s="75"/>
      <c r="M39" s="75"/>
    </row>
    <row r="40" spans="1:10" ht="18" customHeight="1">
      <c r="A40" s="66"/>
      <c r="B40" s="68"/>
      <c r="C40" s="63"/>
      <c r="D40" s="63"/>
      <c r="E40" s="73"/>
      <c r="F40" s="73"/>
      <c r="G40" s="73"/>
      <c r="H40" s="38"/>
      <c r="I40" s="67"/>
      <c r="J40" s="62"/>
    </row>
    <row r="41" spans="1:10" ht="15" customHeight="1">
      <c r="A41" s="66"/>
      <c r="B41" s="68" t="s">
        <v>222</v>
      </c>
      <c r="C41" s="63"/>
      <c r="D41" s="63"/>
      <c r="E41" s="63"/>
      <c r="F41" s="62"/>
      <c r="G41" s="67"/>
      <c r="H41" s="38"/>
      <c r="I41" s="67"/>
      <c r="J41" s="62"/>
    </row>
    <row r="42" spans="1:10" ht="15" customHeight="1">
      <c r="A42" s="66"/>
      <c r="B42" s="68"/>
      <c r="C42" s="63"/>
      <c r="D42" s="63"/>
      <c r="E42" s="76"/>
      <c r="F42" s="76"/>
      <c r="G42" s="76"/>
      <c r="H42" s="62"/>
      <c r="I42" s="67"/>
      <c r="J42" s="62"/>
    </row>
    <row r="43" spans="1:10" ht="15" customHeight="1">
      <c r="A43" s="15" t="s">
        <v>57</v>
      </c>
      <c r="B43" s="41" t="s">
        <v>58</v>
      </c>
      <c r="C43" s="17"/>
      <c r="D43" s="17"/>
      <c r="E43" s="17"/>
      <c r="F43" s="17"/>
      <c r="G43" s="17"/>
      <c r="H43" s="17"/>
      <c r="I43" s="17"/>
      <c r="J43" s="17"/>
    </row>
    <row r="44" spans="2:10" ht="36" customHeight="1">
      <c r="B44" s="126" t="s">
        <v>167</v>
      </c>
      <c r="C44" s="126"/>
      <c r="D44" s="126"/>
      <c r="E44" s="126"/>
      <c r="F44" s="126"/>
      <c r="G44" s="126"/>
      <c r="H44" s="126"/>
      <c r="I44" s="126"/>
      <c r="J44" s="126"/>
    </row>
    <row r="45" spans="2:10" ht="15" customHeight="1">
      <c r="B45" s="40"/>
      <c r="C45" s="17"/>
      <c r="D45" s="17"/>
      <c r="E45" s="17"/>
      <c r="F45" s="17"/>
      <c r="G45" s="17"/>
      <c r="H45" s="17"/>
      <c r="I45" s="17"/>
      <c r="J45" s="17"/>
    </row>
    <row r="46" spans="1:10" ht="15" customHeight="1">
      <c r="A46" s="15" t="s">
        <v>59</v>
      </c>
      <c r="B46" s="41" t="s">
        <v>60</v>
      </c>
      <c r="C46" s="17"/>
      <c r="D46" s="17"/>
      <c r="E46" s="17"/>
      <c r="F46" s="17"/>
      <c r="G46" s="17"/>
      <c r="H46" s="17"/>
      <c r="I46" s="17"/>
      <c r="J46" s="17"/>
    </row>
    <row r="47" spans="2:10" ht="20.25" customHeight="1">
      <c r="B47" s="126" t="s">
        <v>162</v>
      </c>
      <c r="C47" s="126"/>
      <c r="D47" s="126"/>
      <c r="E47" s="126"/>
      <c r="F47" s="126"/>
      <c r="G47" s="126"/>
      <c r="H47" s="126"/>
      <c r="I47" s="126"/>
      <c r="J47" s="126"/>
    </row>
    <row r="48" spans="2:10" ht="15" customHeight="1">
      <c r="B48" s="40"/>
      <c r="C48" s="17"/>
      <c r="D48" s="17"/>
      <c r="E48" s="17"/>
      <c r="F48" s="17"/>
      <c r="G48" s="17"/>
      <c r="H48" s="17"/>
      <c r="I48" s="17"/>
      <c r="J48" s="17"/>
    </row>
    <row r="49" spans="1:10" ht="15" customHeight="1">
      <c r="A49" s="15" t="s">
        <v>61</v>
      </c>
      <c r="B49" s="41" t="s">
        <v>62</v>
      </c>
      <c r="C49" s="17"/>
      <c r="D49" s="17"/>
      <c r="E49" s="17"/>
      <c r="F49" s="17"/>
      <c r="G49" s="17"/>
      <c r="H49" s="17"/>
      <c r="I49" s="17"/>
      <c r="J49" s="17"/>
    </row>
    <row r="50" spans="2:10" ht="34.5" customHeight="1">
      <c r="B50" s="126" t="s">
        <v>163</v>
      </c>
      <c r="C50" s="126"/>
      <c r="D50" s="126"/>
      <c r="E50" s="126"/>
      <c r="F50" s="126"/>
      <c r="G50" s="126"/>
      <c r="H50" s="126"/>
      <c r="I50" s="126"/>
      <c r="J50" s="126"/>
    </row>
    <row r="51" spans="2:10" ht="15" customHeight="1">
      <c r="B51" s="40"/>
      <c r="C51" s="17"/>
      <c r="D51" s="17"/>
      <c r="E51" s="17"/>
      <c r="F51" s="17"/>
      <c r="G51" s="17"/>
      <c r="H51" s="17"/>
      <c r="I51" s="17"/>
      <c r="J51" s="17"/>
    </row>
    <row r="52" spans="1:10" ht="15" customHeight="1">
      <c r="A52" s="15" t="s">
        <v>63</v>
      </c>
      <c r="B52" s="41" t="s">
        <v>64</v>
      </c>
      <c r="C52" s="17"/>
      <c r="D52" s="17"/>
      <c r="E52" s="17"/>
      <c r="F52" s="17"/>
      <c r="G52" s="17"/>
      <c r="H52" s="17"/>
      <c r="I52" s="17"/>
      <c r="J52" s="17"/>
    </row>
    <row r="53" spans="2:10" ht="52.5" customHeight="1">
      <c r="B53" s="126" t="s">
        <v>201</v>
      </c>
      <c r="C53" s="126"/>
      <c r="D53" s="126"/>
      <c r="E53" s="126"/>
      <c r="F53" s="126"/>
      <c r="G53" s="126"/>
      <c r="H53" s="126"/>
      <c r="I53" s="126"/>
      <c r="J53" s="126"/>
    </row>
    <row r="54" spans="2:10" ht="15" customHeight="1">
      <c r="B54" s="40"/>
      <c r="C54" s="17"/>
      <c r="D54" s="17"/>
      <c r="E54" s="17"/>
      <c r="F54" s="17"/>
      <c r="G54" s="17"/>
      <c r="H54" s="17"/>
      <c r="I54" s="17"/>
      <c r="J54" s="17"/>
    </row>
    <row r="55" spans="1:10" ht="15" customHeight="1">
      <c r="A55" s="31" t="s">
        <v>66</v>
      </c>
      <c r="B55" s="40"/>
      <c r="C55" s="17"/>
      <c r="D55" s="17"/>
      <c r="E55" s="17"/>
      <c r="F55" s="17"/>
      <c r="G55" s="17"/>
      <c r="H55" s="17"/>
      <c r="I55" s="17"/>
      <c r="J55" s="17"/>
    </row>
    <row r="56" spans="1:10" s="45" customFormat="1" ht="15" customHeight="1">
      <c r="A56" s="32"/>
      <c r="B56" s="43"/>
      <c r="C56" s="44"/>
      <c r="D56" s="44"/>
      <c r="E56" s="44"/>
      <c r="F56" s="44"/>
      <c r="G56" s="44"/>
      <c r="H56" s="44"/>
      <c r="I56" s="44"/>
      <c r="J56" s="44"/>
    </row>
    <row r="57" spans="1:10" s="45" customFormat="1" ht="15" customHeight="1">
      <c r="A57" s="32" t="s">
        <v>67</v>
      </c>
      <c r="B57" s="41" t="s">
        <v>68</v>
      </c>
      <c r="C57" s="44"/>
      <c r="D57" s="44"/>
      <c r="E57" s="44"/>
      <c r="F57" s="44"/>
      <c r="G57" s="44"/>
      <c r="H57" s="44"/>
      <c r="I57" s="44"/>
      <c r="J57" s="44"/>
    </row>
    <row r="58" spans="1:10" s="45" customFormat="1" ht="54" customHeight="1">
      <c r="A58" s="32"/>
      <c r="B58" s="123" t="s">
        <v>204</v>
      </c>
      <c r="C58" s="123"/>
      <c r="D58" s="123"/>
      <c r="E58" s="123"/>
      <c r="F58" s="123"/>
      <c r="G58" s="123"/>
      <c r="H58" s="123"/>
      <c r="I58" s="123"/>
      <c r="J58" s="123"/>
    </row>
    <row r="59" spans="1:10" s="45" customFormat="1" ht="15.75" customHeight="1">
      <c r="A59" s="32"/>
      <c r="B59" s="103"/>
      <c r="C59" s="103"/>
      <c r="D59" s="103"/>
      <c r="E59" s="103"/>
      <c r="F59" s="103"/>
      <c r="G59" s="103"/>
      <c r="H59" s="103"/>
      <c r="I59" s="103"/>
      <c r="J59" s="103"/>
    </row>
    <row r="60" spans="1:10" s="45" customFormat="1" ht="69" customHeight="1">
      <c r="A60" s="32"/>
      <c r="B60" s="103"/>
      <c r="C60" s="103"/>
      <c r="D60" s="103"/>
      <c r="E60" s="103"/>
      <c r="F60" s="103"/>
      <c r="G60" s="103"/>
      <c r="H60" s="104" t="s">
        <v>205</v>
      </c>
      <c r="I60" s="104" t="s">
        <v>206</v>
      </c>
      <c r="J60" s="104" t="s">
        <v>207</v>
      </c>
    </row>
    <row r="61" spans="1:10" s="45" customFormat="1" ht="15.75" customHeight="1">
      <c r="A61" s="32"/>
      <c r="B61" s="103"/>
      <c r="C61" s="103"/>
      <c r="D61" s="103"/>
      <c r="E61" s="103"/>
      <c r="F61" s="103"/>
      <c r="G61" s="103"/>
      <c r="H61" s="104" t="s">
        <v>24</v>
      </c>
      <c r="I61" s="104" t="s">
        <v>24</v>
      </c>
      <c r="J61" s="104" t="s">
        <v>24</v>
      </c>
    </row>
    <row r="62" spans="1:10" s="45" customFormat="1" ht="15.75" customHeight="1">
      <c r="A62" s="32"/>
      <c r="B62" s="103"/>
      <c r="C62" s="103"/>
      <c r="D62" s="103"/>
      <c r="E62" s="103"/>
      <c r="F62" s="103"/>
      <c r="G62" s="103"/>
      <c r="H62" s="104"/>
      <c r="I62" s="104"/>
      <c r="J62" s="104"/>
    </row>
    <row r="63" spans="1:10" s="45" customFormat="1" ht="15.75" customHeight="1" thickBot="1">
      <c r="A63" s="32"/>
      <c r="B63" s="105" t="s">
        <v>108</v>
      </c>
      <c r="C63" s="103"/>
      <c r="D63" s="103"/>
      <c r="E63" s="103"/>
      <c r="F63" s="103"/>
      <c r="G63" s="103"/>
      <c r="H63" s="108">
        <v>43394</v>
      </c>
      <c r="I63" s="108">
        <v>11777</v>
      </c>
      <c r="J63" s="108">
        <v>45560</v>
      </c>
    </row>
    <row r="64" spans="1:10" s="45" customFormat="1" ht="15.75" customHeight="1">
      <c r="A64" s="32"/>
      <c r="B64" s="105"/>
      <c r="C64" s="103"/>
      <c r="D64" s="103"/>
      <c r="E64" s="103"/>
      <c r="F64" s="103"/>
      <c r="G64" s="103"/>
      <c r="H64" s="109"/>
      <c r="I64" s="109"/>
      <c r="J64" s="109"/>
    </row>
    <row r="65" spans="1:10" s="45" customFormat="1" ht="15.75" customHeight="1">
      <c r="A65" s="32"/>
      <c r="B65" s="105" t="s">
        <v>208</v>
      </c>
      <c r="C65" s="103"/>
      <c r="D65" s="103"/>
      <c r="E65" s="103"/>
      <c r="F65" s="103"/>
      <c r="G65" s="103"/>
      <c r="H65" s="106">
        <v>2493</v>
      </c>
      <c r="I65" s="106">
        <v>1056</v>
      </c>
      <c r="J65" s="106">
        <v>1387</v>
      </c>
    </row>
    <row r="66" spans="1:10" s="45" customFormat="1" ht="15.75" customHeight="1">
      <c r="A66" s="32"/>
      <c r="B66" s="105" t="s">
        <v>115</v>
      </c>
      <c r="C66" s="103"/>
      <c r="D66" s="103"/>
      <c r="E66" s="103"/>
      <c r="F66" s="103"/>
      <c r="G66" s="103"/>
      <c r="H66" s="110">
        <v>-392</v>
      </c>
      <c r="I66" s="110">
        <v>-128</v>
      </c>
      <c r="J66" s="110">
        <v>-324</v>
      </c>
    </row>
    <row r="67" spans="1:10" s="45" customFormat="1" ht="15.75" customHeight="1">
      <c r="A67" s="32"/>
      <c r="B67" s="105"/>
      <c r="C67" s="103"/>
      <c r="D67" s="103"/>
      <c r="E67" s="103"/>
      <c r="F67" s="103"/>
      <c r="G67" s="103"/>
      <c r="H67" s="107">
        <f>SUM(H65:H66)</f>
        <v>2101</v>
      </c>
      <c r="I67" s="107">
        <f>SUM(I65:I66)</f>
        <v>928</v>
      </c>
      <c r="J67" s="107">
        <f>SUM(J65:J66)</f>
        <v>1063</v>
      </c>
    </row>
    <row r="68" spans="1:10" s="45" customFormat="1" ht="15.75" customHeight="1">
      <c r="A68" s="32"/>
      <c r="B68" s="105" t="s">
        <v>209</v>
      </c>
      <c r="C68" s="103"/>
      <c r="D68" s="103"/>
      <c r="E68" s="103"/>
      <c r="F68" s="103"/>
      <c r="G68" s="103"/>
      <c r="H68" s="107"/>
      <c r="I68" s="107"/>
      <c r="J68" s="107">
        <v>-135</v>
      </c>
    </row>
    <row r="69" spans="1:10" s="45" customFormat="1" ht="15.75" customHeight="1" thickBot="1">
      <c r="A69" s="32"/>
      <c r="B69" s="105" t="s">
        <v>210</v>
      </c>
      <c r="C69" s="103"/>
      <c r="D69" s="103"/>
      <c r="E69" s="103"/>
      <c r="F69" s="103"/>
      <c r="G69" s="103"/>
      <c r="H69" s="111">
        <f>SUM(H67:H68)</f>
        <v>2101</v>
      </c>
      <c r="I69" s="111">
        <f>SUM(I67:I68)</f>
        <v>928</v>
      </c>
      <c r="J69" s="111">
        <f>SUM(J67:J68)</f>
        <v>928</v>
      </c>
    </row>
    <row r="70" spans="1:10" s="45" customFormat="1" ht="15.75" customHeight="1">
      <c r="A70" s="32"/>
      <c r="B70" s="103"/>
      <c r="C70" s="103"/>
      <c r="D70" s="103"/>
      <c r="E70" s="103"/>
      <c r="F70" s="103"/>
      <c r="G70" s="103"/>
      <c r="H70" s="103"/>
      <c r="I70" s="104" t="s">
        <v>211</v>
      </c>
      <c r="J70" s="104" t="s">
        <v>212</v>
      </c>
    </row>
    <row r="71" spans="1:10" s="45" customFormat="1" ht="15.75" customHeight="1">
      <c r="A71" s="32"/>
      <c r="B71" s="103"/>
      <c r="C71" s="103"/>
      <c r="D71" s="103"/>
      <c r="E71" s="103"/>
      <c r="F71" s="103"/>
      <c r="G71" s="103"/>
      <c r="H71" s="103"/>
      <c r="I71" s="104"/>
      <c r="J71" s="104"/>
    </row>
    <row r="72" spans="1:10" s="45" customFormat="1" ht="32.25" customHeight="1">
      <c r="A72" s="32"/>
      <c r="B72" s="123" t="s">
        <v>214</v>
      </c>
      <c r="C72" s="123"/>
      <c r="D72" s="123"/>
      <c r="E72" s="123"/>
      <c r="F72" s="123"/>
      <c r="G72" s="123"/>
      <c r="H72" s="123"/>
      <c r="I72" s="123"/>
      <c r="J72" s="123"/>
    </row>
    <row r="73" spans="1:10" s="45" customFormat="1" ht="13.5" customHeight="1">
      <c r="A73" s="32"/>
      <c r="B73" s="103"/>
      <c r="C73" s="103"/>
      <c r="D73" s="103"/>
      <c r="E73" s="103"/>
      <c r="F73" s="103"/>
      <c r="G73" s="103"/>
      <c r="H73" s="103"/>
      <c r="I73" s="103"/>
      <c r="J73" s="103"/>
    </row>
    <row r="74" spans="1:10" s="45" customFormat="1" ht="33.75" customHeight="1">
      <c r="A74" s="32"/>
      <c r="B74" s="123" t="s">
        <v>215</v>
      </c>
      <c r="C74" s="123"/>
      <c r="D74" s="123"/>
      <c r="E74" s="123"/>
      <c r="F74" s="123"/>
      <c r="G74" s="123"/>
      <c r="H74" s="123"/>
      <c r="I74" s="123"/>
      <c r="J74" s="123"/>
    </row>
    <row r="75" spans="1:10" s="45" customFormat="1" ht="15.75" customHeight="1">
      <c r="A75" s="32"/>
      <c r="B75" s="103"/>
      <c r="C75" s="103"/>
      <c r="D75" s="103"/>
      <c r="E75" s="103"/>
      <c r="F75" s="103"/>
      <c r="G75" s="103"/>
      <c r="H75" s="103"/>
      <c r="I75" s="103"/>
      <c r="J75" s="103"/>
    </row>
    <row r="76" spans="1:10" s="45" customFormat="1" ht="15.75" customHeight="1">
      <c r="A76" s="32"/>
      <c r="B76" s="112" t="s">
        <v>211</v>
      </c>
      <c r="C76" s="103"/>
      <c r="D76" s="103"/>
      <c r="E76" s="103"/>
      <c r="F76" s="103"/>
      <c r="G76" s="103"/>
      <c r="H76" s="103"/>
      <c r="I76" s="103"/>
      <c r="J76" s="103"/>
    </row>
    <row r="77" spans="1:10" s="45" customFormat="1" ht="83.25" customHeight="1">
      <c r="A77" s="32"/>
      <c r="B77" s="123" t="s">
        <v>229</v>
      </c>
      <c r="C77" s="123"/>
      <c r="D77" s="123"/>
      <c r="E77" s="123"/>
      <c r="F77" s="123"/>
      <c r="G77" s="123"/>
      <c r="H77" s="123"/>
      <c r="I77" s="123"/>
      <c r="J77" s="123"/>
    </row>
    <row r="78" spans="1:10" s="45" customFormat="1" ht="15.75" customHeight="1">
      <c r="A78" s="32"/>
      <c r="B78" s="105"/>
      <c r="C78" s="103"/>
      <c r="D78" s="103"/>
      <c r="E78" s="103"/>
      <c r="F78" s="103"/>
      <c r="G78" s="103"/>
      <c r="H78" s="103"/>
      <c r="I78" s="103"/>
      <c r="J78" s="103"/>
    </row>
    <row r="79" spans="1:10" s="45" customFormat="1" ht="15.75" customHeight="1">
      <c r="A79" s="32"/>
      <c r="B79" s="112" t="s">
        <v>212</v>
      </c>
      <c r="C79" s="103"/>
      <c r="D79" s="103"/>
      <c r="E79" s="103"/>
      <c r="F79" s="103"/>
      <c r="G79" s="103"/>
      <c r="H79" s="103"/>
      <c r="I79" s="103"/>
      <c r="J79" s="103"/>
    </row>
    <row r="80" spans="1:10" s="45" customFormat="1" ht="57.75" customHeight="1">
      <c r="A80" s="32"/>
      <c r="B80" s="123" t="s">
        <v>213</v>
      </c>
      <c r="C80" s="123"/>
      <c r="D80" s="123"/>
      <c r="E80" s="123"/>
      <c r="F80" s="123"/>
      <c r="G80" s="123"/>
      <c r="H80" s="123"/>
      <c r="I80" s="123"/>
      <c r="J80" s="123"/>
    </row>
    <row r="81" spans="1:10" s="45" customFormat="1" ht="15.75" customHeight="1">
      <c r="A81" s="32"/>
      <c r="B81" s="103"/>
      <c r="C81" s="103"/>
      <c r="D81" s="103"/>
      <c r="E81" s="103"/>
      <c r="F81" s="103"/>
      <c r="G81" s="103"/>
      <c r="H81" s="103"/>
      <c r="I81" s="103"/>
      <c r="J81" s="103"/>
    </row>
    <row r="82" spans="1:10" s="45" customFormat="1" ht="15" customHeight="1">
      <c r="A82" s="32" t="s">
        <v>69</v>
      </c>
      <c r="B82" s="41" t="s">
        <v>70</v>
      </c>
      <c r="C82" s="44"/>
      <c r="D82" s="44"/>
      <c r="E82" s="44"/>
      <c r="F82" s="44"/>
      <c r="G82" s="44"/>
      <c r="H82" s="44"/>
      <c r="I82" s="44"/>
      <c r="J82" s="44"/>
    </row>
    <row r="83" spans="1:10" s="45" customFormat="1" ht="15" customHeight="1">
      <c r="A83" s="32"/>
      <c r="B83" s="43"/>
      <c r="C83" s="44"/>
      <c r="D83" s="44"/>
      <c r="E83" s="44"/>
      <c r="F83" s="44"/>
      <c r="G83" s="44"/>
      <c r="H83" s="44"/>
      <c r="I83" s="44"/>
      <c r="J83" s="44"/>
    </row>
    <row r="84" spans="1:10" s="45" customFormat="1" ht="96" customHeight="1">
      <c r="A84" s="32"/>
      <c r="B84" s="103"/>
      <c r="C84" s="103"/>
      <c r="D84" s="103"/>
      <c r="E84" s="103"/>
      <c r="F84" s="103"/>
      <c r="G84" s="103"/>
      <c r="H84" s="104" t="s">
        <v>78</v>
      </c>
      <c r="I84" s="104" t="s">
        <v>216</v>
      </c>
      <c r="J84" s="104" t="s">
        <v>217</v>
      </c>
    </row>
    <row r="85" spans="1:10" s="45" customFormat="1" ht="15" customHeight="1">
      <c r="A85" s="32"/>
      <c r="B85" s="103"/>
      <c r="C85" s="103"/>
      <c r="D85" s="103"/>
      <c r="E85" s="103"/>
      <c r="F85" s="103"/>
      <c r="G85" s="103"/>
      <c r="H85" s="104" t="s">
        <v>24</v>
      </c>
      <c r="I85" s="104" t="s">
        <v>24</v>
      </c>
      <c r="J85" s="104" t="s">
        <v>24</v>
      </c>
    </row>
    <row r="86" spans="1:10" s="45" customFormat="1" ht="15" customHeight="1">
      <c r="A86" s="32"/>
      <c r="B86" s="103"/>
      <c r="C86" s="103"/>
      <c r="D86" s="103"/>
      <c r="E86" s="103"/>
      <c r="F86" s="103"/>
      <c r="G86" s="103"/>
      <c r="H86" s="104"/>
      <c r="I86" s="104"/>
      <c r="J86" s="104"/>
    </row>
    <row r="87" spans="1:10" s="45" customFormat="1" ht="15" customHeight="1" thickBot="1">
      <c r="A87" s="32"/>
      <c r="B87" s="105" t="s">
        <v>108</v>
      </c>
      <c r="C87" s="103"/>
      <c r="D87" s="103"/>
      <c r="E87" s="103"/>
      <c r="F87" s="103"/>
      <c r="G87" s="103"/>
      <c r="H87" s="108">
        <v>20624</v>
      </c>
      <c r="I87" s="108">
        <v>11777</v>
      </c>
      <c r="J87" s="108">
        <v>45560</v>
      </c>
    </row>
    <row r="88" spans="1:10" s="45" customFormat="1" ht="15" customHeight="1">
      <c r="A88" s="32"/>
      <c r="B88" s="105"/>
      <c r="C88" s="103"/>
      <c r="D88" s="103"/>
      <c r="E88" s="103"/>
      <c r="F88" s="103"/>
      <c r="G88" s="103"/>
      <c r="H88" s="109"/>
      <c r="I88" s="109"/>
      <c r="J88" s="109"/>
    </row>
    <row r="89" spans="1:10" s="45" customFormat="1" ht="15" customHeight="1">
      <c r="A89" s="32"/>
      <c r="B89" s="105" t="s">
        <v>208</v>
      </c>
      <c r="C89" s="103"/>
      <c r="D89" s="103"/>
      <c r="E89" s="103"/>
      <c r="F89" s="103"/>
      <c r="G89" s="103"/>
      <c r="H89" s="106">
        <v>400</v>
      </c>
      <c r="I89" s="106">
        <v>1056</v>
      </c>
      <c r="J89" s="106">
        <v>1387</v>
      </c>
    </row>
    <row r="90" spans="1:10" s="45" customFormat="1" ht="15" customHeight="1">
      <c r="A90" s="32"/>
      <c r="B90" s="105" t="s">
        <v>115</v>
      </c>
      <c r="C90" s="103"/>
      <c r="D90" s="103"/>
      <c r="E90" s="103"/>
      <c r="F90" s="103"/>
      <c r="G90" s="103"/>
      <c r="H90" s="110">
        <v>81</v>
      </c>
      <c r="I90" s="110">
        <v>-128</v>
      </c>
      <c r="J90" s="110">
        <v>-324</v>
      </c>
    </row>
    <row r="91" spans="1:10" s="45" customFormat="1" ht="15" customHeight="1">
      <c r="A91" s="32"/>
      <c r="B91" s="105"/>
      <c r="C91" s="103"/>
      <c r="D91" s="103"/>
      <c r="E91" s="103"/>
      <c r="F91" s="103"/>
      <c r="G91" s="103"/>
      <c r="H91" s="107">
        <f>SUM(H89:H90)</f>
        <v>481</v>
      </c>
      <c r="I91" s="107">
        <f>SUM(I89:I90)</f>
        <v>928</v>
      </c>
      <c r="J91" s="107">
        <f>SUM(J89:J90)</f>
        <v>1063</v>
      </c>
    </row>
    <row r="92" spans="1:10" s="45" customFormat="1" ht="15" customHeight="1">
      <c r="A92" s="32"/>
      <c r="B92" s="105" t="s">
        <v>209</v>
      </c>
      <c r="C92" s="103"/>
      <c r="D92" s="103"/>
      <c r="E92" s="103"/>
      <c r="F92" s="103"/>
      <c r="G92" s="103"/>
      <c r="H92" s="107"/>
      <c r="I92" s="107"/>
      <c r="J92" s="107">
        <v>-135</v>
      </c>
    </row>
    <row r="93" spans="1:10" s="45" customFormat="1" ht="15" customHeight="1" thickBot="1">
      <c r="A93" s="32"/>
      <c r="B93" s="105" t="s">
        <v>210</v>
      </c>
      <c r="C93" s="103"/>
      <c r="D93" s="103"/>
      <c r="E93" s="103"/>
      <c r="F93" s="103"/>
      <c r="G93" s="103"/>
      <c r="H93" s="111">
        <f>SUM(H91:H92)</f>
        <v>481</v>
      </c>
      <c r="I93" s="111">
        <f>SUM(I91:I92)</f>
        <v>928</v>
      </c>
      <c r="J93" s="111">
        <f>SUM(J91:J92)</f>
        <v>928</v>
      </c>
    </row>
    <row r="94" spans="1:10" s="45" customFormat="1" ht="15" customHeight="1">
      <c r="A94" s="32"/>
      <c r="B94" s="105"/>
      <c r="C94" s="103"/>
      <c r="D94" s="103"/>
      <c r="E94" s="103"/>
      <c r="F94" s="103"/>
      <c r="G94" s="103"/>
      <c r="H94" s="113"/>
      <c r="I94" s="109" t="s">
        <v>211</v>
      </c>
      <c r="J94" s="109" t="s">
        <v>212</v>
      </c>
    </row>
    <row r="95" spans="1:10" s="45" customFormat="1" ht="15" customHeight="1">
      <c r="A95" s="32"/>
      <c r="B95" s="103"/>
      <c r="C95" s="103"/>
      <c r="D95" s="103"/>
      <c r="E95" s="103"/>
      <c r="F95" s="103"/>
      <c r="G95" s="103"/>
      <c r="H95" s="103"/>
      <c r="I95" s="104"/>
      <c r="J95" s="104"/>
    </row>
    <row r="96" spans="1:10" s="45" customFormat="1" ht="44.25" customHeight="1">
      <c r="A96" s="32"/>
      <c r="B96" s="123" t="s">
        <v>223</v>
      </c>
      <c r="C96" s="123"/>
      <c r="D96" s="123"/>
      <c r="E96" s="123"/>
      <c r="F96" s="123"/>
      <c r="G96" s="123"/>
      <c r="H96" s="123"/>
      <c r="I96" s="123"/>
      <c r="J96" s="123"/>
    </row>
    <row r="97" spans="1:10" s="45" customFormat="1" ht="15.75" customHeight="1">
      <c r="A97" s="32"/>
      <c r="B97" s="103"/>
      <c r="C97" s="103"/>
      <c r="D97" s="103"/>
      <c r="E97" s="103"/>
      <c r="F97" s="103"/>
      <c r="G97" s="103"/>
      <c r="H97" s="103"/>
      <c r="I97" s="103"/>
      <c r="J97" s="103"/>
    </row>
    <row r="98" spans="1:10" s="45" customFormat="1" ht="15" customHeight="1">
      <c r="A98" s="32"/>
      <c r="B98" s="112" t="s">
        <v>218</v>
      </c>
      <c r="C98" s="103"/>
      <c r="D98" s="103"/>
      <c r="E98" s="103"/>
      <c r="F98" s="103"/>
      <c r="G98" s="103"/>
      <c r="H98" s="103"/>
      <c r="I98" s="103"/>
      <c r="J98" s="103"/>
    </row>
    <row r="99" spans="1:10" s="45" customFormat="1" ht="15" customHeight="1">
      <c r="A99" s="32"/>
      <c r="B99" s="105" t="s">
        <v>219</v>
      </c>
      <c r="C99" s="103"/>
      <c r="D99" s="103"/>
      <c r="E99" s="103"/>
      <c r="F99" s="103"/>
      <c r="G99" s="103"/>
      <c r="H99" s="103"/>
      <c r="I99" s="103"/>
      <c r="J99" s="103"/>
    </row>
    <row r="100" spans="1:10" s="45" customFormat="1" ht="16.5" customHeight="1">
      <c r="A100" s="32"/>
      <c r="B100" s="77"/>
      <c r="C100" s="77"/>
      <c r="D100" s="77"/>
      <c r="E100" s="77"/>
      <c r="F100" s="77"/>
      <c r="G100" s="77"/>
      <c r="H100" s="77"/>
      <c r="I100" s="77"/>
      <c r="J100" s="77"/>
    </row>
    <row r="101" spans="1:10" s="45" customFormat="1" ht="15" customHeight="1">
      <c r="A101" s="32" t="s">
        <v>71</v>
      </c>
      <c r="B101" s="41" t="s">
        <v>72</v>
      </c>
      <c r="C101" s="44"/>
      <c r="D101" s="44"/>
      <c r="E101" s="44"/>
      <c r="F101" s="44"/>
      <c r="G101" s="44"/>
      <c r="H101" s="44"/>
      <c r="I101" s="44"/>
      <c r="J101" s="44"/>
    </row>
    <row r="102" spans="1:10" s="45" customFormat="1" ht="47.25" customHeight="1">
      <c r="A102" s="32"/>
      <c r="B102" s="123" t="s">
        <v>230</v>
      </c>
      <c r="C102" s="123"/>
      <c r="D102" s="123"/>
      <c r="E102" s="123"/>
      <c r="F102" s="123"/>
      <c r="G102" s="123"/>
      <c r="H102" s="123"/>
      <c r="I102" s="123"/>
      <c r="J102" s="123"/>
    </row>
    <row r="103" spans="1:10" s="45" customFormat="1" ht="15" customHeight="1">
      <c r="A103" s="32"/>
      <c r="B103" s="43"/>
      <c r="C103" s="44"/>
      <c r="D103" s="44"/>
      <c r="E103" s="44"/>
      <c r="F103" s="44"/>
      <c r="G103" s="44"/>
      <c r="H103" s="44"/>
      <c r="I103" s="44"/>
      <c r="J103" s="44"/>
    </row>
    <row r="104" spans="1:10" s="45" customFormat="1" ht="15" customHeight="1">
      <c r="A104" s="32" t="s">
        <v>73</v>
      </c>
      <c r="B104" s="41" t="s">
        <v>74</v>
      </c>
      <c r="C104" s="44"/>
      <c r="D104" s="44"/>
      <c r="E104" s="44"/>
      <c r="F104" s="44"/>
      <c r="G104" s="44"/>
      <c r="H104" s="44"/>
      <c r="I104" s="44"/>
      <c r="J104" s="44"/>
    </row>
    <row r="105" spans="1:10" s="45" customFormat="1" ht="15" customHeight="1">
      <c r="A105" s="32"/>
      <c r="B105" s="125" t="s">
        <v>164</v>
      </c>
      <c r="C105" s="125"/>
      <c r="D105" s="125"/>
      <c r="E105" s="125"/>
      <c r="F105" s="125"/>
      <c r="G105" s="125"/>
      <c r="H105" s="125"/>
      <c r="I105" s="125"/>
      <c r="J105" s="125"/>
    </row>
    <row r="106" spans="1:10" s="45" customFormat="1" ht="15" customHeight="1">
      <c r="A106" s="32"/>
      <c r="B106" s="43"/>
      <c r="C106" s="44"/>
      <c r="D106" s="44"/>
      <c r="E106" s="44"/>
      <c r="F106" s="44"/>
      <c r="G106" s="44"/>
      <c r="H106" s="44"/>
      <c r="I106" s="44"/>
      <c r="J106" s="44"/>
    </row>
    <row r="107" spans="1:2" ht="12.75">
      <c r="A107" s="15" t="s">
        <v>75</v>
      </c>
      <c r="B107" s="16" t="s">
        <v>18</v>
      </c>
    </row>
    <row r="108" spans="2:9" ht="12.75">
      <c r="B108" s="16"/>
      <c r="F108" s="127" t="s">
        <v>82</v>
      </c>
      <c r="G108" s="127"/>
      <c r="H108" s="127" t="s">
        <v>182</v>
      </c>
      <c r="I108" s="127"/>
    </row>
    <row r="109" spans="1:9" s="35" customFormat="1" ht="51">
      <c r="A109" s="47"/>
      <c r="B109" s="48"/>
      <c r="F109" s="35" t="s">
        <v>78</v>
      </c>
      <c r="G109" s="35" t="s">
        <v>79</v>
      </c>
      <c r="H109" s="35" t="s">
        <v>80</v>
      </c>
      <c r="I109" s="35" t="s">
        <v>81</v>
      </c>
    </row>
    <row r="110" spans="2:10" ht="13.5" customHeight="1">
      <c r="B110" s="40"/>
      <c r="C110" s="40"/>
      <c r="D110" s="40"/>
      <c r="E110" s="40"/>
      <c r="F110" s="42" t="s">
        <v>196</v>
      </c>
      <c r="G110" s="42" t="s">
        <v>197</v>
      </c>
      <c r="H110" s="42" t="s">
        <v>196</v>
      </c>
      <c r="I110" s="42" t="s">
        <v>197</v>
      </c>
      <c r="J110" s="40"/>
    </row>
    <row r="111" spans="2:10" ht="13.5" customHeight="1">
      <c r="B111" s="40"/>
      <c r="C111" s="40"/>
      <c r="D111" s="40"/>
      <c r="E111" s="40"/>
      <c r="F111" s="81" t="s">
        <v>24</v>
      </c>
      <c r="G111" s="81" t="s">
        <v>24</v>
      </c>
      <c r="H111" s="81" t="s">
        <v>24</v>
      </c>
      <c r="I111" s="81" t="s">
        <v>24</v>
      </c>
      <c r="J111" s="40"/>
    </row>
    <row r="112" spans="2:10" ht="13.5" customHeight="1">
      <c r="B112" s="40"/>
      <c r="C112" s="40"/>
      <c r="D112" s="40"/>
      <c r="E112" s="40"/>
      <c r="F112" s="40"/>
      <c r="G112" s="40"/>
      <c r="H112" s="40"/>
      <c r="I112" s="40"/>
      <c r="J112" s="40"/>
    </row>
    <row r="113" spans="2:10" ht="13.5" customHeight="1">
      <c r="B113" s="40" t="s">
        <v>76</v>
      </c>
      <c r="C113" s="40"/>
      <c r="D113" s="40"/>
      <c r="E113" s="40"/>
      <c r="F113" s="99">
        <v>-75</v>
      </c>
      <c r="G113" s="100">
        <v>149</v>
      </c>
      <c r="H113" s="99">
        <v>392</v>
      </c>
      <c r="I113" s="50">
        <v>149</v>
      </c>
      <c r="J113" s="40"/>
    </row>
    <row r="114" spans="2:10" ht="13.5" customHeight="1">
      <c r="B114" s="40" t="s">
        <v>77</v>
      </c>
      <c r="C114" s="40"/>
      <c r="D114" s="40"/>
      <c r="E114" s="40"/>
      <c r="F114" s="99">
        <v>-6</v>
      </c>
      <c r="G114" s="100">
        <v>-21</v>
      </c>
      <c r="H114" s="99">
        <v>0</v>
      </c>
      <c r="I114" s="50">
        <v>-21</v>
      </c>
      <c r="J114" s="40"/>
    </row>
    <row r="115" spans="2:10" ht="13.5" customHeight="1">
      <c r="B115" s="40"/>
      <c r="C115" s="40"/>
      <c r="D115" s="40"/>
      <c r="E115" s="40"/>
      <c r="F115" s="99"/>
      <c r="G115" s="99"/>
      <c r="H115" s="99"/>
      <c r="I115" s="49"/>
      <c r="J115" s="40"/>
    </row>
    <row r="116" spans="2:10" ht="13.5" customHeight="1" thickBot="1">
      <c r="B116" s="40"/>
      <c r="C116" s="40"/>
      <c r="D116" s="40"/>
      <c r="E116" s="40"/>
      <c r="F116" s="101">
        <f>SUM(F113:F115)</f>
        <v>-81</v>
      </c>
      <c r="G116" s="101">
        <f>SUM(G113:G115)</f>
        <v>128</v>
      </c>
      <c r="H116" s="101">
        <f>SUM(H113:H115)</f>
        <v>392</v>
      </c>
      <c r="I116" s="51">
        <f>SUM(I113:I115)</f>
        <v>128</v>
      </c>
      <c r="J116" s="40"/>
    </row>
    <row r="117" spans="2:10" ht="13.5" customHeight="1" thickTop="1">
      <c r="B117" s="40"/>
      <c r="C117" s="40"/>
      <c r="D117" s="40"/>
      <c r="E117" s="40"/>
      <c r="F117" s="40"/>
      <c r="G117" s="40"/>
      <c r="H117" s="40"/>
      <c r="I117" s="40"/>
      <c r="J117" s="40"/>
    </row>
    <row r="118" spans="2:10" ht="30.75" customHeight="1">
      <c r="B118" s="124" t="s">
        <v>220</v>
      </c>
      <c r="C118" s="124"/>
      <c r="D118" s="124"/>
      <c r="E118" s="124"/>
      <c r="F118" s="124"/>
      <c r="G118" s="124"/>
      <c r="H118" s="124"/>
      <c r="I118" s="124"/>
      <c r="J118" s="124"/>
    </row>
    <row r="119" spans="2:10" ht="12.75" customHeight="1">
      <c r="B119" s="24"/>
      <c r="C119" s="24"/>
      <c r="D119" s="24"/>
      <c r="E119" s="24"/>
      <c r="F119" s="24"/>
      <c r="G119" s="24"/>
      <c r="H119" s="24"/>
      <c r="I119" s="24"/>
      <c r="J119" s="24"/>
    </row>
    <row r="120" spans="2:10" ht="42.75" customHeight="1">
      <c r="B120" s="124" t="s">
        <v>221</v>
      </c>
      <c r="C120" s="124"/>
      <c r="D120" s="124"/>
      <c r="E120" s="124"/>
      <c r="F120" s="124"/>
      <c r="G120" s="124"/>
      <c r="H120" s="124"/>
      <c r="I120" s="124"/>
      <c r="J120" s="124"/>
    </row>
    <row r="121" ht="10.5" customHeight="1"/>
    <row r="122" spans="1:2" ht="12.75">
      <c r="A122" s="15" t="s">
        <v>83</v>
      </c>
      <c r="B122" s="16" t="s">
        <v>84</v>
      </c>
    </row>
    <row r="123" spans="2:10" ht="19.5" customHeight="1">
      <c r="B123" s="126" t="s">
        <v>85</v>
      </c>
      <c r="C123" s="126"/>
      <c r="D123" s="126"/>
      <c r="E123" s="126"/>
      <c r="F123" s="126"/>
      <c r="G123" s="126"/>
      <c r="H123" s="126"/>
      <c r="I123" s="126"/>
      <c r="J123" s="126"/>
    </row>
    <row r="125" spans="1:2" ht="12.75">
      <c r="A125" s="15" t="s">
        <v>88</v>
      </c>
      <c r="B125" s="16" t="s">
        <v>19</v>
      </c>
    </row>
    <row r="126" spans="2:10" ht="18" customHeight="1">
      <c r="B126" s="126" t="s">
        <v>86</v>
      </c>
      <c r="C126" s="126"/>
      <c r="D126" s="126"/>
      <c r="E126" s="126"/>
      <c r="F126" s="126"/>
      <c r="G126" s="126"/>
      <c r="H126" s="126"/>
      <c r="I126" s="126"/>
      <c r="J126" s="126"/>
    </row>
    <row r="128" spans="2:10" ht="17.25" customHeight="1">
      <c r="B128" s="126" t="s">
        <v>87</v>
      </c>
      <c r="C128" s="126"/>
      <c r="D128" s="126"/>
      <c r="E128" s="126"/>
      <c r="F128" s="126"/>
      <c r="G128" s="126"/>
      <c r="H128" s="126"/>
      <c r="I128" s="126"/>
      <c r="J128" s="126"/>
    </row>
    <row r="130" spans="1:11" ht="12.75">
      <c r="A130" s="15" t="s">
        <v>89</v>
      </c>
      <c r="B130" s="22" t="s">
        <v>20</v>
      </c>
      <c r="C130" s="23"/>
      <c r="D130" s="23"/>
      <c r="E130" s="23"/>
      <c r="F130" s="23"/>
      <c r="G130" s="23"/>
      <c r="H130" s="23"/>
      <c r="I130" s="23"/>
      <c r="J130" s="23"/>
      <c r="K130" s="23"/>
    </row>
    <row r="131" spans="2:11" ht="12.75">
      <c r="B131" s="24"/>
      <c r="C131" s="24"/>
      <c r="D131" s="24"/>
      <c r="E131" s="24"/>
      <c r="F131" s="24"/>
      <c r="G131" s="24"/>
      <c r="H131" s="24"/>
      <c r="I131" s="24"/>
      <c r="J131" s="24"/>
      <c r="K131" s="23"/>
    </row>
    <row r="132" spans="2:11" ht="12.75">
      <c r="B132" s="129" t="s">
        <v>166</v>
      </c>
      <c r="C132" s="129"/>
      <c r="D132" s="129"/>
      <c r="E132" s="129"/>
      <c r="F132" s="129"/>
      <c r="G132" s="129"/>
      <c r="H132" s="129"/>
      <c r="I132" s="129"/>
      <c r="J132" s="129"/>
      <c r="K132" s="23"/>
    </row>
    <row r="133" spans="2:11" ht="54" customHeight="1">
      <c r="B133" s="131" t="s">
        <v>224</v>
      </c>
      <c r="C133" s="131"/>
      <c r="D133" s="131"/>
      <c r="E133" s="131"/>
      <c r="F133" s="131"/>
      <c r="G133" s="131"/>
      <c r="H133" s="131"/>
      <c r="I133" s="131"/>
      <c r="J133" s="131"/>
      <c r="K133" s="24"/>
    </row>
    <row r="134" spans="2:11" ht="12.75">
      <c r="B134" s="25"/>
      <c r="C134" s="24"/>
      <c r="D134" s="24"/>
      <c r="E134" s="24"/>
      <c r="F134" s="24"/>
      <c r="G134" s="24"/>
      <c r="H134" s="24"/>
      <c r="I134" s="24"/>
      <c r="J134" s="24"/>
      <c r="K134" s="24"/>
    </row>
    <row r="135" spans="1:10" ht="12.75" customHeight="1">
      <c r="A135" s="15" t="s">
        <v>90</v>
      </c>
      <c r="B135" s="128" t="s">
        <v>27</v>
      </c>
      <c r="C135" s="128"/>
      <c r="D135" s="128"/>
      <c r="E135" s="128"/>
      <c r="F135" s="128"/>
      <c r="G135" s="128"/>
      <c r="H135" s="128"/>
      <c r="I135" s="128"/>
      <c r="J135" s="128"/>
    </row>
    <row r="136" spans="2:10" ht="12.75" customHeight="1">
      <c r="B136" s="126" t="s">
        <v>198</v>
      </c>
      <c r="C136" s="126"/>
      <c r="D136" s="126"/>
      <c r="E136" s="126"/>
      <c r="F136" s="126"/>
      <c r="G136" s="126"/>
      <c r="H136" s="126"/>
      <c r="I136" s="126"/>
      <c r="J136" s="126"/>
    </row>
    <row r="137" spans="2:10" ht="12.75">
      <c r="B137" s="18"/>
      <c r="C137" s="132"/>
      <c r="D137" s="132"/>
      <c r="E137" s="132"/>
      <c r="F137" s="132"/>
      <c r="G137" s="132"/>
      <c r="H137" s="132"/>
      <c r="I137" s="132"/>
      <c r="J137" s="132"/>
    </row>
    <row r="138" spans="2:10" ht="12.75">
      <c r="B138" s="18"/>
      <c r="C138" s="18"/>
      <c r="D138" s="18"/>
      <c r="E138" s="18"/>
      <c r="F138" s="18"/>
      <c r="G138" s="18"/>
      <c r="H138" s="52" t="s">
        <v>94</v>
      </c>
      <c r="I138" s="52" t="s">
        <v>93</v>
      </c>
      <c r="J138" s="52" t="s">
        <v>92</v>
      </c>
    </row>
    <row r="139" spans="2:10" ht="12.75">
      <c r="B139" s="18"/>
      <c r="C139" s="18"/>
      <c r="D139" s="18"/>
      <c r="E139" s="18"/>
      <c r="F139" s="18"/>
      <c r="G139" s="18"/>
      <c r="H139" s="82" t="s">
        <v>24</v>
      </c>
      <c r="I139" s="82" t="s">
        <v>24</v>
      </c>
      <c r="J139" s="82" t="s">
        <v>24</v>
      </c>
    </row>
    <row r="140" spans="2:10" ht="12.75">
      <c r="B140" s="18"/>
      <c r="C140" s="18"/>
      <c r="D140" s="18"/>
      <c r="E140" s="18"/>
      <c r="F140" s="18"/>
      <c r="G140" s="18"/>
      <c r="H140" s="18"/>
      <c r="I140" s="18"/>
      <c r="J140" s="18"/>
    </row>
    <row r="141" spans="2:10" ht="12.75">
      <c r="B141" s="40" t="s">
        <v>17</v>
      </c>
      <c r="C141" s="18"/>
      <c r="D141" s="18"/>
      <c r="E141" s="18"/>
      <c r="F141" s="18"/>
      <c r="G141" s="18"/>
      <c r="H141" s="86">
        <v>5428</v>
      </c>
      <c r="I141" s="86">
        <v>314</v>
      </c>
      <c r="J141" s="86">
        <f>SUM(H141:I141)</f>
        <v>5742</v>
      </c>
    </row>
    <row r="142" spans="2:10" ht="12.75">
      <c r="B142" s="40" t="s">
        <v>16</v>
      </c>
      <c r="C142" s="18"/>
      <c r="D142" s="18"/>
      <c r="E142" s="18"/>
      <c r="F142" s="18"/>
      <c r="G142" s="18"/>
      <c r="H142" s="86">
        <v>18264</v>
      </c>
      <c r="I142" s="86">
        <v>32141</v>
      </c>
      <c r="J142" s="86">
        <f>SUM(H142:I142)</f>
        <v>50405</v>
      </c>
    </row>
    <row r="143" spans="2:10" ht="12.75">
      <c r="B143" s="40"/>
      <c r="C143" s="18"/>
      <c r="D143" s="18"/>
      <c r="E143" s="18"/>
      <c r="F143" s="18"/>
      <c r="G143" s="18"/>
      <c r="H143" s="86"/>
      <c r="I143" s="86"/>
      <c r="J143" s="86"/>
    </row>
    <row r="144" spans="2:10" ht="13.5" thickBot="1">
      <c r="B144" s="40"/>
      <c r="C144" s="18"/>
      <c r="D144" s="18"/>
      <c r="E144" s="18"/>
      <c r="F144" s="18"/>
      <c r="G144" s="18"/>
      <c r="H144" s="87">
        <f>SUM(H141:H143)</f>
        <v>23692</v>
      </c>
      <c r="I144" s="87">
        <f>SUM(I141:I143)</f>
        <v>32455</v>
      </c>
      <c r="J144" s="87">
        <f>SUM(J141:J143)</f>
        <v>56147</v>
      </c>
    </row>
    <row r="145" ht="13.5" thickTop="1"/>
    <row r="146" spans="1:2" ht="12.75">
      <c r="A146" s="15" t="s">
        <v>91</v>
      </c>
      <c r="B146" s="16" t="s">
        <v>21</v>
      </c>
    </row>
    <row r="147" spans="2:10" ht="30" customHeight="1">
      <c r="B147" s="126" t="s">
        <v>199</v>
      </c>
      <c r="C147" s="126"/>
      <c r="D147" s="126"/>
      <c r="E147" s="126"/>
      <c r="F147" s="126"/>
      <c r="G147" s="126"/>
      <c r="H147" s="126"/>
      <c r="I147" s="126"/>
      <c r="J147" s="126"/>
    </row>
    <row r="149" spans="1:2" ht="12.75">
      <c r="A149" s="15" t="s">
        <v>95</v>
      </c>
      <c r="B149" s="16" t="s">
        <v>22</v>
      </c>
    </row>
    <row r="150" spans="2:10" ht="12.75" customHeight="1">
      <c r="B150" s="126" t="s">
        <v>200</v>
      </c>
      <c r="C150" s="126"/>
      <c r="D150" s="126"/>
      <c r="E150" s="126"/>
      <c r="F150" s="126"/>
      <c r="G150" s="126"/>
      <c r="H150" s="126"/>
      <c r="I150" s="126"/>
      <c r="J150" s="126"/>
    </row>
    <row r="152" spans="1:2" ht="12.75">
      <c r="A152" s="15" t="s">
        <v>96</v>
      </c>
      <c r="B152" s="16" t="s">
        <v>177</v>
      </c>
    </row>
    <row r="153" spans="2:10" ht="12.75">
      <c r="B153" s="126" t="s">
        <v>181</v>
      </c>
      <c r="C153" s="126"/>
      <c r="D153" s="126"/>
      <c r="E153" s="126"/>
      <c r="F153" s="126"/>
      <c r="G153" s="126"/>
      <c r="H153" s="126"/>
      <c r="I153" s="126"/>
      <c r="J153" s="126"/>
    </row>
    <row r="154" spans="2:10" ht="12.75">
      <c r="B154" s="17"/>
      <c r="C154" s="17"/>
      <c r="D154" s="17"/>
      <c r="E154" s="17"/>
      <c r="F154" s="17"/>
      <c r="G154" s="17"/>
      <c r="H154" s="17"/>
      <c r="I154" s="17"/>
      <c r="J154" s="17"/>
    </row>
    <row r="155" spans="1:2" ht="12.75">
      <c r="A155" s="15" t="s">
        <v>97</v>
      </c>
      <c r="B155" s="16" t="s">
        <v>98</v>
      </c>
    </row>
    <row r="156" spans="2:10" ht="56.25" customHeight="1">
      <c r="B156" s="124" t="s">
        <v>225</v>
      </c>
      <c r="C156" s="124"/>
      <c r="D156" s="124"/>
      <c r="E156" s="124"/>
      <c r="F156" s="124"/>
      <c r="G156" s="124"/>
      <c r="H156" s="124"/>
      <c r="I156" s="124"/>
      <c r="J156" s="124"/>
    </row>
    <row r="157" spans="2:10" ht="12.75" customHeight="1">
      <c r="B157" s="24"/>
      <c r="C157" s="24"/>
      <c r="D157" s="24"/>
      <c r="E157" s="24"/>
      <c r="F157" s="24"/>
      <c r="G157" s="24"/>
      <c r="H157" s="24"/>
      <c r="I157" s="24"/>
      <c r="J157" s="24"/>
    </row>
    <row r="158" spans="2:10" ht="55.5" customHeight="1">
      <c r="B158" s="124" t="s">
        <v>226</v>
      </c>
      <c r="C158" s="124"/>
      <c r="D158" s="124"/>
      <c r="E158" s="124"/>
      <c r="F158" s="124"/>
      <c r="G158" s="124"/>
      <c r="H158" s="124"/>
      <c r="I158" s="124"/>
      <c r="J158" s="124"/>
    </row>
    <row r="159" spans="2:10" ht="12.75">
      <c r="B159" s="23"/>
      <c r="C159" s="23"/>
      <c r="D159" s="23"/>
      <c r="E159" s="23"/>
      <c r="F159" s="23"/>
      <c r="G159" s="23"/>
      <c r="H159" s="23"/>
      <c r="I159" s="23"/>
      <c r="J159" s="23"/>
    </row>
    <row r="160" ht="12.75">
      <c r="A160" s="64" t="s">
        <v>143</v>
      </c>
    </row>
    <row r="161" ht="12.75">
      <c r="A161" s="64" t="s">
        <v>227</v>
      </c>
    </row>
    <row r="162" ht="12.75">
      <c r="I162" s="78"/>
    </row>
  </sheetData>
  <mergeCells count="39">
    <mergeCell ref="B27:J27"/>
    <mergeCell ref="B28:J28"/>
    <mergeCell ref="B133:J133"/>
    <mergeCell ref="B147:J147"/>
    <mergeCell ref="C137:J137"/>
    <mergeCell ref="B132:J132"/>
    <mergeCell ref="B8:J8"/>
    <mergeCell ref="B11:J11"/>
    <mergeCell ref="B19:J19"/>
    <mergeCell ref="B14:J14"/>
    <mergeCell ref="B16:J16"/>
    <mergeCell ref="B22:J22"/>
    <mergeCell ref="B24:J24"/>
    <mergeCell ref="B25:J25"/>
    <mergeCell ref="B44:J44"/>
    <mergeCell ref="B136:J136"/>
    <mergeCell ref="B126:J126"/>
    <mergeCell ref="B156:J156"/>
    <mergeCell ref="B96:J96"/>
    <mergeCell ref="B102:J102"/>
    <mergeCell ref="F108:G108"/>
    <mergeCell ref="H108:I108"/>
    <mergeCell ref="B153:J153"/>
    <mergeCell ref="B135:J135"/>
    <mergeCell ref="B150:J150"/>
    <mergeCell ref="B158:J158"/>
    <mergeCell ref="B47:J47"/>
    <mergeCell ref="B50:J50"/>
    <mergeCell ref="B53:J53"/>
    <mergeCell ref="B58:J58"/>
    <mergeCell ref="B77:J77"/>
    <mergeCell ref="B80:J80"/>
    <mergeCell ref="B118:J118"/>
    <mergeCell ref="B128:J128"/>
    <mergeCell ref="B123:J123"/>
    <mergeCell ref="B72:J72"/>
    <mergeCell ref="B74:J74"/>
    <mergeCell ref="B120:J120"/>
    <mergeCell ref="B105:J105"/>
  </mergeCells>
  <printOptions/>
  <pageMargins left="0.75" right="0.75" top="0.91" bottom="0.71" header="0.33" footer="0.26"/>
  <pageSetup fitToHeight="0" fitToWidth="1" horizontalDpi="600" verticalDpi="600" orientation="portrait" paperSize="9" scale="86" r:id="rId1"/>
  <headerFooter alignWithMargins="0">
    <oddFooter>&amp;CPage &amp;P of &amp;N</oddFooter>
  </headerFooter>
  <rowBreaks count="8" manualBreakCount="8">
    <brk id="35" max="255" man="1"/>
    <brk id="70" max="255" man="1"/>
    <brk id="108" max="255" man="1"/>
    <brk id="109" max="255" man="1"/>
    <brk id="116" max="255" man="1"/>
    <brk id="138" max="255" man="1"/>
    <brk id="186" max="255" man="1"/>
    <brk id="2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Hytex Garments (M)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Raymond Yong</dc:creator>
  <cp:keywords/>
  <dc:description/>
  <cp:lastModifiedBy>Lee Ong</cp:lastModifiedBy>
  <cp:lastPrinted>2003-11-27T09:06:55Z</cp:lastPrinted>
  <dcterms:created xsi:type="dcterms:W3CDTF">2002-10-31T10:59:12Z</dcterms:created>
  <dcterms:modified xsi:type="dcterms:W3CDTF">2003-11-28T02:45:40Z</dcterms:modified>
  <cp:category/>
  <cp:version/>
  <cp:contentType/>
  <cp:contentStatus/>
</cp:coreProperties>
</file>